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nxai.s\Downloads\"/>
    </mc:Choice>
  </mc:AlternateContent>
  <xr:revisionPtr revIDLastSave="0" documentId="13_ncr:1_{98DC583D-0E78-4CD6-B3ED-552C8FC4DE5A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ແຜນງົບປະມານຕາມອົງປະກອບ 2026" sheetId="1" r:id="rId1"/>
    <sheet name="ແຜນງົບປະມານແຍກຕາມປະເພດລາຍປະຈຳປີ" sheetId="2" r:id="rId2"/>
    <sheet name="ແບບຟອມຈັດຊື້ 2026" sheetId="4" r:id="rId3"/>
    <sheet name="ແບບຟອມ ຕາມສາລະບານງົບປະມານ ລັດ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61" i="5" l="1"/>
  <c r="AO260" i="5"/>
  <c r="F208" i="5"/>
  <c r="F157" i="5"/>
  <c r="F152" i="5"/>
  <c r="F143" i="5"/>
  <c r="F140" i="5"/>
  <c r="F130" i="5"/>
  <c r="F126" i="5"/>
  <c r="F116" i="5"/>
  <c r="F106" i="5"/>
  <c r="F96" i="5"/>
  <c r="F94" i="5" s="1"/>
  <c r="F21" i="5"/>
  <c r="F20" i="5" s="1"/>
  <c r="C19" i="4"/>
  <c r="F109" i="5" l="1"/>
  <c r="F93" i="5" s="1"/>
  <c r="F19" i="5" s="1"/>
  <c r="F18" i="5" s="1"/>
  <c r="F16" i="5" s="1"/>
  <c r="I38" i="1"/>
  <c r="N38" i="1"/>
  <c r="K39" i="1"/>
  <c r="L39" i="1"/>
  <c r="L39" i="2"/>
  <c r="L40" i="2" s="1"/>
  <c r="K39" i="2"/>
  <c r="N38" i="2"/>
  <c r="I38" i="2"/>
  <c r="N36" i="2"/>
  <c r="N35" i="2"/>
  <c r="N34" i="2"/>
  <c r="M37" i="2"/>
  <c r="F18" i="2"/>
  <c r="E18" i="2"/>
  <c r="D18" i="2"/>
  <c r="N37" i="2" l="1"/>
  <c r="K40" i="2"/>
  <c r="M39" i="2"/>
  <c r="M40" i="2" s="1"/>
  <c r="D18" i="1"/>
  <c r="E18" i="1"/>
  <c r="F18" i="1"/>
  <c r="D22" i="1"/>
  <c r="G22" i="1"/>
  <c r="H22" i="1"/>
  <c r="J22" i="1"/>
  <c r="K22" i="1"/>
  <c r="L22" i="1"/>
  <c r="M22" i="1"/>
  <c r="N23" i="1"/>
  <c r="N24" i="1"/>
  <c r="N25" i="1"/>
  <c r="N26" i="1"/>
  <c r="N27" i="1"/>
  <c r="N28" i="1"/>
  <c r="N29" i="1"/>
  <c r="N30" i="1"/>
  <c r="E22" i="1"/>
  <c r="I22" i="1"/>
  <c r="N32" i="1"/>
  <c r="N33" i="1"/>
  <c r="N34" i="1"/>
  <c r="N35" i="1"/>
  <c r="N36" i="1"/>
  <c r="M37" i="1"/>
  <c r="M39" i="1" s="1"/>
  <c r="N39" i="1" s="1"/>
  <c r="K40" i="1"/>
  <c r="L40" i="1"/>
  <c r="N39" i="2" l="1"/>
  <c r="N40" i="2" s="1"/>
  <c r="N22" i="1"/>
  <c r="N37" i="1" s="1"/>
  <c r="N40" i="1" s="1"/>
  <c r="M40" i="1"/>
  <c r="F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vonemaly mangnomek</author>
  </authors>
  <commentList>
    <comment ref="D1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ໃຫ້ທຸກໂຄງການໃສ່ຊືຕາມອົງປະກອບໂຄງການຂອງທ່ານເອງ</t>
        </r>
      </text>
    </comment>
    <comment ref="E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ຕົວຢ່າງ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vonemaly mangnomek</author>
  </authors>
  <commentList>
    <comment ref="D18" authorId="0" shapeId="0" xr:uid="{D08937A9-D3AE-4349-ABE6-42781B50F627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ໃຫ້ທຸກໂຄງການໃສ່ຊືຕາມອົງປະກອບໂຄງການຂອງທ່ານເອງ</t>
        </r>
      </text>
    </comment>
    <comment ref="E20" authorId="0" shapeId="0" xr:uid="{A33EAEFA-E6B8-4297-9478-42AC7472FDBB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<sst xmlns="http://schemas.openxmlformats.org/spreadsheetml/2006/main" count="459" uniqueCount="338">
  <si>
    <t>ຊື່ໂຄງການ:</t>
  </si>
  <si>
    <t xml:space="preserve">ລະຫັດໂຄງການ: </t>
  </si>
  <si>
    <t>​ລດ</t>
  </si>
  <si>
    <t>ລະຫັດກິດ
ຈະກໍາ</t>
  </si>
  <si>
    <t>ລາຍ​ການ</t>
  </si>
  <si>
    <t>ຜິດດ່ຽງ</t>
  </si>
  <si>
    <t>ງ1</t>
  </si>
  <si>
    <t>ງ2</t>
  </si>
  <si>
    <t>ງ3</t>
  </si>
  <si>
    <t>ງ4</t>
  </si>
  <si>
    <t>ລວມ</t>
  </si>
  <si>
    <t>6=4-5</t>
  </si>
  <si>
    <t>9=7+8</t>
  </si>
  <si>
    <t>14=(10+11+12+13)</t>
  </si>
  <si>
    <t>C1</t>
  </si>
  <si>
    <t xml:space="preserve">ອົງ​ປະ​ກອບ 1. </t>
  </si>
  <si>
    <t>C1.01</t>
  </si>
  <si>
    <t>C1.02</t>
  </si>
  <si>
    <t>C1.03</t>
  </si>
  <si>
    <t>C2</t>
  </si>
  <si>
    <t xml:space="preserve">ອົງ​ປະ​ກອບ 2. </t>
  </si>
  <si>
    <t>C2.01</t>
  </si>
  <si>
    <t>C2.02</t>
  </si>
  <si>
    <t>C2.03</t>
  </si>
  <si>
    <t>C2.04</t>
  </si>
  <si>
    <t>C2.05</t>
  </si>
  <si>
    <t>C2.06</t>
  </si>
  <si>
    <t>C2.07</t>
  </si>
  <si>
    <t>C2.08</t>
  </si>
  <si>
    <t>C3</t>
  </si>
  <si>
    <t>ອົງປະກອບ 3. ການບໍລິຫານ ແລະ ຄຸ້ມຄອງໂຄງການ</t>
  </si>
  <si>
    <t>C3.01</t>
  </si>
  <si>
    <t>C3.02</t>
  </si>
  <si>
    <t>C3.03</t>
  </si>
  <si>
    <t>C3.04</t>
  </si>
  <si>
    <t>C3.05</t>
  </si>
  <si>
    <t>D</t>
  </si>
  <si>
    <t>ລາ​ຄາ​ລວມ​ທັງ​ໝົດຕາມ​ຖານ​ຂໍ້​ມູນ</t>
  </si>
  <si>
    <t>​ແຮ​ສຸກ​ເສີນ</t>
  </si>
  <si>
    <t>WMU</t>
  </si>
  <si>
    <t>ແຮ່​ທາງ​ກາຍ​ຍະ (ຄ່າ​ຜິດ​ດ່ຽງ​ໃນ​ການ​ປະ​ເມີນ)</t>
  </si>
  <si>
    <t>ລາ​ຄາ​ລວມ​ຍອດທັງ​ໝົດ</t>
  </si>
  <si>
    <t>ອະນຸມັດໂດຍ</t>
  </si>
  <si>
    <t>ໜາຍເຫດ</t>
  </si>
  <si>
    <t>ໃຫ້ທຸກໂຄງການຕື່ມຕາມແບບຟອມນີ້</t>
  </si>
  <si>
    <t>ໃຫ້ໃສ່ຊື່ຄົບຕາມແຕ່ລະອົງປະກອບຂອງໂຄງການທ່ານ</t>
  </si>
  <si>
    <t>ແລະຈັດລຽງກິດຈະກຳໃຫ້ຖືກຕ້ອງຕາມບົດສະເໜີ</t>
  </si>
  <si>
    <t xml:space="preserve">ແລະແຜນງົບປະມານທີ່ສົ່ງໃຫ້ ຫກປສ </t>
  </si>
  <si>
    <t>ກໍລະນີມີການດັດແກ້ ໃຫ້ເອົາສະບັບທີ່່ ຫກປສ ເຫັນດີ</t>
  </si>
  <si>
    <t>ຫລັງຈາກນັ້ນແມ່ນເຊັນ ແລ້ວສົ່ງມາໃຫ້ ຫກປສ</t>
  </si>
  <si>
    <t xml:space="preserve">ໂທລະສັບ: </t>
  </si>
  <si>
    <t>ແຟັກ:</t>
  </si>
  <si>
    <t>ຢັ້ງຢືນໂດຍ</t>
  </si>
  <si>
    <t>ຜູ້ສະຫຼບ</t>
  </si>
  <si>
    <t xml:space="preserve"> </t>
  </si>
  <si>
    <t>C....01</t>
  </si>
  <si>
    <t>C....02</t>
  </si>
  <si>
    <t>C....03</t>
  </si>
  <si>
    <t>C......</t>
  </si>
  <si>
    <t xml:space="preserve">ກິດຈະກໍາ </t>
  </si>
  <si>
    <t>ລາຍຈ່າຍຕົວຈິງ</t>
  </si>
  <si>
    <t xml:space="preserve">ງົບປະມານ  </t>
  </si>
  <si>
    <t>ແຜນງົບປະມານເພີ້ມຈາກປີຜ່ານມາ (ງົບປະມານເຫຼືອປືຜ່ານມາ 2022)</t>
  </si>
  <si>
    <t>ແຜນງົບປະມານເດີມ (ແຜນແມ່)</t>
  </si>
  <si>
    <t>ແຜນງົບປະມານໃຫມ່</t>
  </si>
  <si>
    <t>ລວມຜ່ານມາ</t>
  </si>
  <si>
    <t>ພາຫະນະ ແລະ ອຸປະກອນ</t>
  </si>
  <si>
    <t>A</t>
  </si>
  <si>
    <t>B</t>
  </si>
  <si>
    <t>ຕິດຕາມກວດກາ</t>
  </si>
  <si>
    <t>ປະຊຸມ, ສໍາມະນາ ແລະ ຝຶກອົບຮົມ</t>
  </si>
  <si>
    <t>C</t>
  </si>
  <si>
    <t>ບໍລິຫານ ແລະ ຄຸ້ມຄອງໂຄງການ</t>
  </si>
  <si>
    <t>ຈ່າຍຕາມໄຕມາດ</t>
  </si>
  <si>
    <t>ສາທາລະນະລັດ ປະຊາທິປະໄຕ ປະຊາຊົນລາວ</t>
  </si>
  <si>
    <t>ສັນຕິພາບເອກກະລາດ ປະຊາທິປະໄຕ  ເອກກະພາບ ວັດທະນາຖາວອນ</t>
  </si>
  <si>
    <t>ແຂວງ</t>
  </si>
  <si>
    <t>ພະແນກ</t>
  </si>
  <si>
    <t>ເລກທີ....................../ພສຂ</t>
  </si>
  <si>
    <t>ໂຄງການ</t>
  </si>
  <si>
    <t xml:space="preserve">                         , ວັນທີ......................</t>
  </si>
  <si>
    <t xml:space="preserve">ເລກທີໂຄງການ: </t>
  </si>
  <si>
    <t>ແຜນຈັດຊື້-ຈັດຈ້າງ</t>
  </si>
  <si>
    <t>I. ສິນຄ້າ ແລະ ສິ່ງປຸກສ້າງ</t>
  </si>
  <si>
    <t>ລຳດັບ ອ້າງອີງ</t>
  </si>
  <si>
    <t>ລາຍການ</t>
  </si>
  <si>
    <t>ມູນຄ່າ (ກີບ)</t>
  </si>
  <si>
    <t>ວັນທີເລີ້ມຕົ້ນ</t>
  </si>
  <si>
    <t>​ວິທີການຈັດຊື້</t>
  </si>
  <si>
    <t>ການທົບທວນຈາກ ກປສ ກອ່ນ/ຫຼັງ</t>
  </si>
  <si>
    <t>ຄາດຄະເນວັນທີເປີດຊອງ​ປະມູນ</t>
  </si>
  <si>
    <t>ຜູ້ຮັບຜິດຊອບ</t>
  </si>
  <si>
    <t>ຫົວໜ້າພະແນກ</t>
  </si>
  <si>
    <t xml:space="preserve">        ຫົວໜ້າໂຄງການ</t>
  </si>
  <si>
    <t>ໝາຍເຫດ</t>
  </si>
  <si>
    <t xml:space="preserve">  ຢັ້ງຢືນຈາກຄະນະຊີ້ນໍາໂຄງການ</t>
  </si>
  <si>
    <t>ສາລະບານງົບປະມານ</t>
  </si>
  <si>
    <t>ເນື້ອໃນລາຍການ</t>
  </si>
  <si>
    <t xml:space="preserve">ອະທິບາຍບອກຊື່ກິດຈະກຳ ແລະ ລະຫັດກິດຈະກຳ  </t>
  </si>
  <si>
    <t>ພ</t>
  </si>
  <si>
    <t>ພສ</t>
  </si>
  <si>
    <t>ຮ</t>
  </si>
  <si>
    <t>ລຮ</t>
  </si>
  <si>
    <t>1</t>
  </si>
  <si>
    <t>ລວມຍອດລາຍຮັບ (ລາຍຮັບວິຊາການ)</t>
  </si>
  <si>
    <t>ຄ່າບໍລິການ</t>
  </si>
  <si>
    <t>ຄ່າບໍລິການອື່ນໆ</t>
  </si>
  <si>
    <t>ລວມຍອດລາຍຈ່າຍທັງໝົດ</t>
  </si>
  <si>
    <t>ເງິນເດືອນ ແລະ ເງິນອຸດໜູນຂອງພະນັກງານ-ລັດຖະກອນ</t>
  </si>
  <si>
    <t>ເງິນເດືອນພື້ນຖານ</t>
  </si>
  <si>
    <t>ພະນັກງານພວມປະຕິບັດງານ</t>
  </si>
  <si>
    <t>ພະນັກງານ ສົມບູນ</t>
  </si>
  <si>
    <t>ພະນັກງານຝຶກງານ (95%)</t>
  </si>
  <si>
    <t>ເພື່ອການເລື່ອນຊັ້ນ ແລະ ເລື່ອນຂັ້ນ</t>
  </si>
  <si>
    <t>ພະນັກງານເຂົ້າການໃໝ່</t>
  </si>
  <si>
    <t>ພະນັກງານຮຽນຢູ່ພາຍໃນປະເທດ</t>
  </si>
  <si>
    <t>ພະນັກງານຮຽນຢູ່ຕ່າງປະເທດ</t>
  </si>
  <si>
    <t>ພະນັກງານຕາມສັນຍາ</t>
  </si>
  <si>
    <t xml:space="preserve">ເງິນນອຸດໜູນປົກກະຕິ </t>
  </si>
  <si>
    <t>ອຸດໜູນຕຳແໜ່ງງານ</t>
  </si>
  <si>
    <t xml:space="preserve">ອຸດໜູນວິຊາຊີບ </t>
  </si>
  <si>
    <t>ອຸດໜູນອາຍຸການ</t>
  </si>
  <si>
    <t xml:space="preserve">ອຸດໜູນວຽກໜັກ ແລະ ທາດເບື່ອ </t>
  </si>
  <si>
    <t>ອຸດໜູນເຂດຫຍຸ້ງຍາກ ແລະ ທຸລະກັນດານ</t>
  </si>
  <si>
    <t>ອຸດໜູນນຄູສອນນຫ້ອງຄວບ</t>
  </si>
  <si>
    <t>ອຸດໜູນນຄ່າຄອງຊີບ</t>
  </si>
  <si>
    <t>ເງິນປະກັນສັງຄົມ ( ລັດຈ່າຍເພີ້ມ )</t>
  </si>
  <si>
    <t>ເງິນນະໂຍບາຍ ແລະ ເງິນຊ່ວຍໜູນຕ່າງໆ</t>
  </si>
  <si>
    <t>ເງິນນະໂຍບາຍຕ່າງໆ</t>
  </si>
  <si>
    <t>ເລຂາຄະນະພັກກຸ່ມບ້ານ ຫລື ບ້ານໃຫຍ່</t>
  </si>
  <si>
    <t>ຮອງເລຂາຄະນະພັກກຸ່ມບ້ານ ຫລື ບ້ານໃຫຍ່</t>
  </si>
  <si>
    <t>ເລຂາໜ່ວຍພັກທັງເປັນນາຍບ້ານ</t>
  </si>
  <si>
    <t>ກຳມະການຄະນະພັກກຸ່ມບ້ານ, ຮອງເລຂາໜ່ວຍພັກທັງ ເປັນນາຍບ້ານ</t>
  </si>
  <si>
    <t>ເລຂາໜ່ວຍພັກບ້ານ, ກຳມະການໜ່ວຍພັກ ທັງເປັນ ນາຍບ້ານ</t>
  </si>
  <si>
    <t>ນາຍບ້ານ, ຮອງເລຂາໜ່ວຍພັກບ້ານ, ກຳມະການໜ່ວຍພັກທັງເປັນຮອງນາຍບ້ານ</t>
  </si>
  <si>
    <t>ກຳມະການໜ່ວຍພັກ, ຮອງນາຍບ້ານ</t>
  </si>
  <si>
    <r>
      <t>ເງິນ</t>
    </r>
    <r>
      <rPr>
        <sz val="10"/>
        <color indexed="48"/>
        <rFont val="Phetsarath OT"/>
      </rPr>
      <t>ນະໂຍບາຍ</t>
    </r>
    <r>
      <rPr>
        <sz val="10"/>
        <color indexed="8"/>
        <rFont val="Phetsarath OT"/>
      </rPr>
      <t>ອາສາສະໝັກ</t>
    </r>
  </si>
  <si>
    <t>ເງິນນະໂຍບາຍພະສົງ</t>
  </si>
  <si>
    <t>ເງິນນະໂຍບາຍໃຫ້ພະນັກງານໄປຄົ້ນຄວ້າຢູ່ຕ່າງປະເທດ</t>
  </si>
  <si>
    <t xml:space="preserve">ເງິນນະໂຍບາຍຄອບຄົວ  </t>
  </si>
  <si>
    <t>ລູກພະນັກງານ</t>
  </si>
  <si>
    <t>ເມຍພະນັກງານ</t>
  </si>
  <si>
    <t>ກ່ອນຮັບບຳນານ</t>
  </si>
  <si>
    <t>ເງິນອຸດໜູນເຮັດວຽກເພີ້ມ</t>
  </si>
  <si>
    <t>ເຮັດວຽກນອກໂມງລັດຖະການ</t>
  </si>
  <si>
    <t>ແປພາສາ</t>
  </si>
  <si>
    <t>ຄົ້ນຄວ້າ ແລະ ວິໄຈ</t>
  </si>
  <si>
    <t>ຂຽນບົດ ແລະ ຮຽບຮຽງ</t>
  </si>
  <si>
    <t>ສອນພິເສດ</t>
  </si>
  <si>
    <t>ເວນຍາມ</t>
  </si>
  <si>
    <t>ເງິນເບັ້ຍລ້ຽງຕ່າງໆ</t>
  </si>
  <si>
    <t>ເບ້ຍລ້ຽງນັກຮຽນພາຍໃນປະເທດ</t>
  </si>
  <si>
    <t>ນັກຮຽນສາມັນ</t>
  </si>
  <si>
    <t>ຊັ້ນຕົ້ນ</t>
  </si>
  <si>
    <t>ຊັ້ນກາງ</t>
  </si>
  <si>
    <t>ຊັ້ນສູງ, ປະລິນຍາຕີ ແລະ ເໜືອມະຫາວິທະຍາໄລ</t>
  </si>
  <si>
    <t>ເດັກກຳພ້າ, ເດັກຊົນນເຜົ່າ ແລະ ເດັກເສຍອົງຄະ</t>
  </si>
  <si>
    <t>ເບ້ຍລ້ຽງນັກຮຽນຕ່າງປະເທດຢູ່ລາວ</t>
  </si>
  <si>
    <t>ອັດຕາກິນ</t>
  </si>
  <si>
    <t>ຄ່າເດີນທາງ</t>
  </si>
  <si>
    <t>ເບ້ຍລ້ຽງນັກຮຽນພາຍໃນໄປຝຶກງານ</t>
  </si>
  <si>
    <t>ເບ້ຍລ້ຽງນັກຮຽນຕ່າງປະເທດຝຶກງານຢູ່ລາວ</t>
  </si>
  <si>
    <t>ເບ້ຍລ້ຽງພະນັກງານໄປຄົ້ນຄວ້າຮ່ຳຮຽນຢູ່ພາຍໃນ ແລະ ຕ່າງປະເທດ</t>
  </si>
  <si>
    <t>ຄ່າຂົນສົ່ງນນັກຮຽນ ແລະ ນັກສຶກສາ</t>
  </si>
  <si>
    <t>ເງິນນປິ່ນປົວພະນນັກງານການນຳ</t>
  </si>
  <si>
    <t>ເງິນຊ່ວຍໜູນດ້ານສັງຄົມ</t>
  </si>
  <si>
    <r>
      <t>ເງິນ</t>
    </r>
    <r>
      <rPr>
        <u/>
        <sz val="10"/>
        <color indexed="48"/>
        <rFont val="Phetsarath OT"/>
      </rPr>
      <t>ພະນັ</t>
    </r>
    <r>
      <rPr>
        <u/>
        <sz val="10"/>
        <color indexed="12"/>
        <rFont val="Phetsarath OT"/>
      </rPr>
      <t>ກງານບຳນານຄືນ</t>
    </r>
  </si>
  <si>
    <t>ເງິນນະໂຍບາຍລູກພະນັກງານບຳນານ</t>
  </si>
  <si>
    <t>ເງິນນະໂຍບາຍພະນັກງານເສັຍອົງຄະ</t>
  </si>
  <si>
    <t>ເງິນນະໂຍບາຍຜູ້ດູແລ ຜູ້ເສຍອົງຄະພິເສດ</t>
  </si>
  <si>
    <t>ເງິນນະໂຍບາຍຜູ້ເສັຍຊີວິດ</t>
  </si>
  <si>
    <t xml:space="preserve">ເງິນນະໂຍບາຍປິ່ນປົວພະຍາດ </t>
  </si>
  <si>
    <t>ອັດຕາກິນນັກໂທດ</t>
  </si>
  <si>
    <t>ນັກໂທດພາຍໃນ</t>
  </si>
  <si>
    <t>ນັກໂທດຕ່າງປະເທດ</t>
  </si>
  <si>
    <t>ລາຍຈ່າຍບໍລິຫານປົກກະຕິ</t>
  </si>
  <si>
    <t>ການຊື້ ແລະ ການຊົມໃຊ້</t>
  </si>
  <si>
    <t>ຊື້ນ້ຳມັນເຊື້ອໄຟ ແລະ ນ້ຳມັນລໍ່ລື້ນ</t>
  </si>
  <si>
    <t>ຊື້ເຄື່ອງໃຊ້ຫ້ອງການ ແລະ ແບບພິມ</t>
  </si>
  <si>
    <t>ຊື້ເຄື່ອງໃຊ້ຫ້ອງການ</t>
  </si>
  <si>
    <t xml:space="preserve">ຊື້ແບບພິມ </t>
  </si>
  <si>
    <t>ຊື້ວາລະສານ ແລະ ໜັງສືພິມ</t>
  </si>
  <si>
    <t>ຊື້ເຄື່ອງແບບ</t>
  </si>
  <si>
    <t xml:space="preserve">ຊື້ວັດຖຸ, ອຸປະກອນຕ່າງໆ </t>
  </si>
  <si>
    <t>ຊື້ວັດຖຸ, ອຸປະກອນການນສິດສອນນ ແລະ ການນຮຽນນ</t>
  </si>
  <si>
    <t>ຊື້ວັດຖຸ, ອຸປະກອນດ້ານການແພດ</t>
  </si>
  <si>
    <t>ຊື້ວັດຖຸ, ອຸປະກອນ ຮັບໃຊ້ວິຊາສະເພາະ</t>
  </si>
  <si>
    <t>ຊື້ຢາປົວພະຍາດໃຫ້ໂຮງໝໍ</t>
  </si>
  <si>
    <t xml:space="preserve">ຄ່ານ້ຳປະປາ, ຄ່າໄຟຟ້າ </t>
  </si>
  <si>
    <t>ຄ່ານ້ຳປະປາ</t>
  </si>
  <si>
    <t>ຄ່າໄຟຟ້າ</t>
  </si>
  <si>
    <t>ການບໍລິການຈາກທາງນອກ</t>
  </si>
  <si>
    <t>ຄ່າເຊົ່າຕ່າງໆ</t>
  </si>
  <si>
    <t>ຄ່າເຊົ່າຕຶກ, ເຄຫາສະຖານ</t>
  </si>
  <si>
    <t>ຄ່າເຊົ່າພາຫະນະ</t>
  </si>
  <si>
    <t>ຄ່າເຊົ່າລະບົບການສື່ສານ</t>
  </si>
  <si>
    <t>ຄ່າເຊົ່າເຄື່ອງຈັກ ແລະ ວັດຖຸອຸປະກອນ</t>
  </si>
  <si>
    <t>ຄ່າເຊົ່າອື່ນໆ</t>
  </si>
  <si>
    <t xml:space="preserve">ຄ່າບຳລຸງຮັກສາ, ສ້ອມແປງປົກກະຕິ ແລະ ຕິດຕັ້ງ </t>
  </si>
  <si>
    <t>ສຳນັກງານ ແລະ ສິ່ງປຸກສ້າງ</t>
  </si>
  <si>
    <t>ພາຫະນະ</t>
  </si>
  <si>
    <t xml:space="preserve">ເຄື່ອງຈັກ ແລະ ວັດຖຸອຸຸປະກອນ </t>
  </si>
  <si>
    <t xml:space="preserve">ສວນສາທາລະນະ, ສະຖານທີ່ວັດທະນະທຳ </t>
  </si>
  <si>
    <t>ຂົວ, ທາງ</t>
  </si>
  <si>
    <t>ຕ້ານເຈື່ອນ</t>
  </si>
  <si>
    <t>ສະໜາມບິນ, ສະໜາມກິລາ</t>
  </si>
  <si>
    <t>ຊົນລະປະທານ</t>
  </si>
  <si>
    <r>
      <t>ອື່ນໆ</t>
    </r>
    <r>
      <rPr>
        <sz val="10"/>
        <color indexed="12"/>
        <rFont val="Phetsarath OT"/>
      </rPr>
      <t xml:space="preserve"> </t>
    </r>
  </si>
  <si>
    <t>ຄ່າປະກັນໄພ</t>
  </si>
  <si>
    <t>ສຳນັກງານ</t>
  </si>
  <si>
    <t>ອື່ນໆ</t>
  </si>
  <si>
    <t>ຄ່າໄປສະນີ ແລະ ຄ່າໂທລະຄົມມະນາຄົມ</t>
  </si>
  <si>
    <t>ຄ່າໄປສະນີ</t>
  </si>
  <si>
    <t>ຄ່າໂທລະຄົມມະນາຄົມ</t>
  </si>
  <si>
    <t>ຄ່າຂົນສົ່ງວັດຖຸອຸປະກອນ</t>
  </si>
  <si>
    <t>ຄ່າບໍລິການທະນາຄານ</t>
  </si>
  <si>
    <t>ຄ່າບໍລິການແປພາສາ</t>
  </si>
  <si>
    <t>ຄ່າບໍລິການນເວນຍາມສຳນັກງານ</t>
  </si>
  <si>
    <t>ຄ່າທີ່ປຶກສາພາຍໃນ</t>
  </si>
  <si>
    <t>ຄ່າທີ່ປຶກສາຕ່າງປະເທດ</t>
  </si>
  <si>
    <t>ລາຍຈ່າຍໄປວຽກທາງການ</t>
  </si>
  <si>
    <t>ພາຍໃນປະເທດ</t>
  </si>
  <si>
    <t>ຕ່າງປະເທດ</t>
  </si>
  <si>
    <t>ລາຍຈ່າຍກອງປະຊຸມ, ສຳມະນາ ແລະ ຝຶກອົບຮົມ</t>
  </si>
  <si>
    <t>ກອງປະຊຸມ</t>
  </si>
  <si>
    <t>ສຳມະນາ</t>
  </si>
  <si>
    <t>ຝຶກອົບຮົມ</t>
  </si>
  <si>
    <t>ລາຍຈ່າຍຮັບແຂກ</t>
  </si>
  <si>
    <t>ລາຍຈ່າຍຊື້ຂອງຂວັນ, ຂອງຕ້ອນ</t>
  </si>
  <si>
    <t>ລາຍຈ່າຍວັນບຸນລະດັບຊາດ</t>
  </si>
  <si>
    <t>ລາຍຈ່າຍຄ່າພາສີ, ສ່ວຍສາອາກອນ ແລະ ຄ່າທຳນຽມ ຕ່າງໆ</t>
  </si>
  <si>
    <t xml:space="preserve">ຄ່າພາສີ </t>
  </si>
  <si>
    <t>ຄ່າອາກອນ</t>
  </si>
  <si>
    <t xml:space="preserve">ຄ່າທຳນຽມ ແລະ ຄ່າສະແຕມ </t>
  </si>
  <si>
    <t>ລາຍຈ່າຍບໍລິຫານປົກກະຕິອື່ນໆ</t>
  </si>
  <si>
    <t>ລາຍຈ່າຍດັດສົມ,ສົ່ງເສີມ ແລະເງິນບຳລຸງ</t>
  </si>
  <si>
    <t>ດັດສົມສົ່ງ ແລະ ເສີມດ້ານການເມືອງ</t>
  </si>
  <si>
    <t>ການເລືອກຕັ້ງສະພາແຫ່ງຊາດ</t>
  </si>
  <si>
    <t>ກອງປະຊຸມພັກ</t>
  </si>
  <si>
    <t>ກອງປະຊຸມສຳມະນາ</t>
  </si>
  <si>
    <t>ກໍ່ສ້າງຮາກຖານການເມືອງ</t>
  </si>
  <si>
    <t>ການເຄື່ອນໄຫວພິເສດ</t>
  </si>
  <si>
    <t>ການເຄື່ອນໄຫວລັດຖະກິດ</t>
  </si>
  <si>
    <t>ການຍ້ອງຍໍ(ໃບຍ້ອງຍໍ,ຫຼຽນກາ,ຫຼຽນໄຊ,ອື່ນໆ)</t>
  </si>
  <si>
    <t>ດັດສົມ ແລະ ສ່ົງເສີມດ້ານເສດຖະກິດ</t>
  </si>
  <si>
    <t>ຖົມຂຸມລາຄາ</t>
  </si>
  <si>
    <t>ຖົມຂຸມດອກເບັ້ຍ</t>
  </si>
  <si>
    <t>ຊຸກຍູ້ສົ່ງເສີມການຜະລິດ</t>
  </si>
  <si>
    <t>ເງິນບຳເນັດເກັບລາຍຮັບຂອງບ້ານ</t>
  </si>
  <si>
    <t>ດັດສົມ ແລະ ສົ່ງເສີມດ້ານວັດທະນາທຳສັງຄົມ</t>
  </si>
  <si>
    <t>ປັບປຸງ ແລະ ພັດທະນາຄຸນນະພາບການສຶກສາທຸກຂັ້ນ</t>
  </si>
  <si>
    <t>ປ້ອງກັນ, ປິ່ນປົວ, ຟື້ນຟູ ແລະ ສົ່ງເສີມສຸຂະພາບ</t>
  </si>
  <si>
    <t xml:space="preserve">ຄຸ້ມຄອງ ຜູ້ບໍລິໂພກ ແລະ ຜູ້ສະໜອງ ອາຫານ------ - ຢາ </t>
  </si>
  <si>
    <t>ຄົ້ນຄວ້າວິທະຍາສາດການແພດ</t>
  </si>
  <si>
    <t>ປັບປຸງວຽກງານຖະແຫລ່ງຂ່າວ ແລະ ສື່ມວນຊົນ</t>
  </si>
  <si>
    <t>ບູລະນະ ແລະ ປົກປັກຮັກສາ ວັດທະນາທຳ</t>
  </si>
  <si>
    <t>ພິມໜັງສືພິມ ແລະ ວາລະສານ</t>
  </si>
  <si>
    <t>ດັດສົມ ແລະ ສົ່ງເສີມວຽກງານອື່ນໆ</t>
  </si>
  <si>
    <t>ເງິນບຳລຸງ ແລະ ເງິນປະກອບສ່ວນເຂົ້າໃນນອົງການຈັດຕັ້ງສາກົນ</t>
  </si>
  <si>
    <t>ເງິນບຳລຸງອົງການຈັດຕັ້ງສາກົນ</t>
  </si>
  <si>
    <t>ເງິນປະກອບສ່ວນເຂົ້າໃນອົງການຈັດຕັ້ງສາກົນ</t>
  </si>
  <si>
    <t>ເງິນປະກອບສ່ວນນເຂົ້າໃນກອງປະຊຸມ</t>
  </si>
  <si>
    <t>ເງິນຊ່ວຍໜູນ</t>
  </si>
  <si>
    <t>ເງິນສົງເຄາະປະຊາຊົນ ປະສົບໄພທຳມະຊາດ</t>
  </si>
  <si>
    <t>ເງິນນະໂຍບາຍຜູ້ມີຜົນງານຕໍ່ການປະຕິວັດ</t>
  </si>
  <si>
    <t>ì¾¨¥ú¾¨¡¾­À¤ò­</t>
  </si>
  <si>
    <t>ì¾¨¥È¾¨©º¡À®˜¨</t>
  </si>
  <si>
    <t>©º¡À®˜¨À¤ò­¡øÉµõ´²¾¨Ã­</t>
  </si>
  <si>
    <t>©º¡À®˜¨²ñ­ê½®ñ©£ñ¤À¤ò­Á¹È¤§¾©</t>
  </si>
  <si>
    <t>©º¡À®˜¨»÷É­¡øÉìñ©«½®¾­</t>
  </si>
  <si>
    <t>©º¡À®˜¨À¤ò­¡øÉµõ´»ø®¡¾­ºˆ­Å</t>
  </si>
  <si>
    <t>©º¡À®˜¨À¤ò­¡øÉµõ´¥¾¡ªÈ¾¤¯½Àê©</t>
  </si>
  <si>
    <t>©º¡À®˜¨À¤ò­¡øÉµõ´©ñ©Á¡É´½¹¾²¾¡</t>
  </si>
  <si>
    <t>©º¡À®˜¨À¤ò­¡øÉµõ´À¯ñ­Â£¤¡¾­</t>
  </si>
  <si>
    <t>©º¡À®˜¨²ñ­ê½®ñ©ªÈ¾¤¯½Àê©</t>
  </si>
  <si>
    <t>ì¾¨¥È¾¨À¤ò­£Õ¯½¡ñ­</t>
  </si>
  <si>
    <t>ì¾¨¥È¾¨°ò©©È¼¤¥¾¡¡¾­Áì¡¯È¼­À¤ò­ª¾ªÈ¾¤¯½Àê©(¦È¸¨À¦ñ¨)</t>
  </si>
  <si>
    <t>ì¾¨¥È¾¨ºˆ­Å</t>
  </si>
  <si>
    <t>¹ñ¡À¤ò­À¢í¾£ñ¤¦½¦ö´Á¹È¤ìñ©</t>
  </si>
  <si>
    <t>ì¾¨¥È¾¨£È¾¯ñ®ÃÏ</t>
  </si>
  <si>
    <t>ì¾¨¥È¾¨À¤ò­Á»</t>
  </si>
  <si>
    <t>ì¾¨¥È¾¨À¤ò­Á»ìñ©«½®¾­</t>
  </si>
  <si>
    <t>ì¾¨¥È¾¨À¤ò­Á»êÉº¤«…­</t>
  </si>
  <si>
    <t>ì¾¨¥È¾¨À¤ò­®¿À­ñ©À¡ñ®ì¾¨»ñ®À¡ó­Á°­</t>
  </si>
  <si>
    <t>ºˆ­Å</t>
  </si>
  <si>
    <t>ຊື້ຊັບສົມບັດຄົງທີ່ ຮັບໃຊ້ກົງຈັກບໍລິຫານ</t>
  </si>
  <si>
    <t>ພາຫະນະ ຮັບໃຊ້ບໍລິຫານ</t>
  </si>
  <si>
    <t>ເຄື່ອງຈັກ ແລະ ວັດຖຸອຸປະກອນ</t>
  </si>
  <si>
    <t>ຊັບສົມບັດຄົງທີ່ອື່ນໆ (ໂຕະ,ຕັ່ງ,ຄອມພີວເຕີ….)</t>
  </si>
  <si>
    <t>ລາຍຈ່າຍລົງທຶນຂອງລັດ</t>
  </si>
  <si>
    <t>êô­ªÈ¾¤¯½Àê©</t>
  </si>
  <si>
    <t>úêô­²¾¨Ã­</t>
  </si>
  <si>
    <t>ຄ່າບຸກເບີກທີ່ດິນ</t>
  </si>
  <si>
    <t>ຄ່າເວນຄືນທີ່ດິນ</t>
  </si>
  <si>
    <t>ຄ່າສຳຫລວດພື້ນຖານ ແລະ ສົ່ງເສີມວິຊາການ</t>
  </si>
  <si>
    <t>ຄ່າອອກແບບ</t>
  </si>
  <si>
    <t>ລາຍຈ່າຍຄຸ້ມຄອງໂຄງການ</t>
  </si>
  <si>
    <t>ຄ່າຈ້າງຊ່ຽວຊານຕ່າງປະເທດ</t>
  </si>
  <si>
    <t>ຄ່າຈ້າງຊ່ຽວຊານພາຍໃນ</t>
  </si>
  <si>
    <t>ລາຍຈ່າຍໃຫ້ພະນັກງານລົງຕິດຕາມໂຄງການ</t>
  </si>
  <si>
    <t>ລາຍຈ່າຍບໍລິຫານອຶ່ນໆ</t>
  </si>
  <si>
    <t>ໂປຣແກມຄອມພິວເຕີ</t>
  </si>
  <si>
    <t>ລິຂະສິດດ້ານຊັບສິນທາງປັນຍາ</t>
  </si>
  <si>
    <t>ການກໍ່ສ້າງ</t>
  </si>
  <si>
    <t>ຕຶກ, ເຄຫາສະຖານ</t>
  </si>
  <si>
    <t xml:space="preserve">ຂົວ </t>
  </si>
  <si>
    <t xml:space="preserve">ເສັ້ນທາງ ( ທາງດິນແດງ, ທາງຢາງ, ທາງຄອນກຣີດ ) </t>
  </si>
  <si>
    <t>ທາງລົດໄຟ</t>
  </si>
  <si>
    <t>ປັກແລວນ້ຳ</t>
  </si>
  <si>
    <t>ຕາຝັ່ງເຈື່ອນ</t>
  </si>
  <si>
    <t>ໂຄງສ້າງນ້ຳປະປາ ( ອ່າງ, ທໍ່ນ້ຳປະປາ,....)</t>
  </si>
  <si>
    <t>ໂຄງສ້າງໄຟຟ້າ ( ຕາຄ່າຍໄຟຟ້າ, ເຂື່ອນໄຟຟ້າ,... )</t>
  </si>
  <si>
    <t>ໂຄງສ້າງການສື່ສານ</t>
  </si>
  <si>
    <t>ສະໜາມກິລາ, ສະໜາມບິນ</t>
  </si>
  <si>
    <t>ການກໍ່ສ້າງໂຄງລ່າງອື່ນໆ</t>
  </si>
  <si>
    <t>ການຊື້</t>
  </si>
  <si>
    <t>ເຄື່ອງມື  ແລະ ວັດຖຸອຸປະກອນ</t>
  </si>
  <si>
    <t>ເຄື່ອງກົນຈັກ ( ລົດຈົກ, ລົດດຸດ, ...)</t>
  </si>
  <si>
    <t>ແນວພັນພຶດ - ແນວພັນສັດ</t>
  </si>
  <si>
    <t>ຊື້ຊັບສົມບັດຄົງທີ່ອື່ນໆ</t>
  </si>
  <si>
    <t>ການສ້ອມແປງໃຫຍ່</t>
  </si>
  <si>
    <t>ຕຶກເຄຫາສະຖານ</t>
  </si>
  <si>
    <t>ຂົວ</t>
  </si>
  <si>
    <t>ໂຄງລ່າງ ແລະ ຊັບສົມບັດຄົງທີ່ ອື່ນໆ</t>
  </si>
  <si>
    <t>ຄະນະຊີ້ນຳໂຄງການ</t>
  </si>
  <si>
    <t>ຫົວໜ້າໂຄງການ</t>
  </si>
  <si>
    <t>ຜູ້ຂື້ນແຜນ</t>
  </si>
  <si>
    <t xml:space="preserve">ຫົວໜ້າໂຄງການ </t>
  </si>
  <si>
    <t>ຜູ້ຂຶ້ນແຜນ</t>
  </si>
  <si>
    <t>ວັນທີ......................</t>
  </si>
  <si>
    <t>(ປະຈໍາປີ 2025)</t>
  </si>
  <si>
    <t>ງົບປະມານໂຄງການ ປີ 2025</t>
  </si>
  <si>
    <t>ແຜນງົບປະມານຕາມອົງປະກອບ ປະຈຳປິ 2026</t>
  </si>
  <si>
    <t xml:space="preserve">ແລະແຜນງົບປະມານທີ່ສົ່ງໃຫ້ ຫກສປ </t>
  </si>
  <si>
    <t>ກໍລະນີມີການດັດແກ້ ໃຫ້ເອົາສະບັບທີ່່ ຫກສປ ເຫັນດີ</t>
  </si>
  <si>
    <t>ຫລັງຈາກນັ້ນແມ່ນເຊັນ ແລ້ວສົ່ງມາໃຫ້ ຫກສປ</t>
  </si>
  <si>
    <t>ແຜນງົບປະມານຕາມປະເພດລາຍຈ່າຍ ປະຈຳປິ 2026</t>
  </si>
  <si>
    <t>ແຜນງົບປະມານເພີ້ມຈາກປີຜ່ານມາ (ງົບປະມານເຫຼືອປືຜ່ານມາ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</si>
</sst>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/m/yyyy;@"/>
    <numFmt numFmtId="167" formatCode="_-* #,##0_-;\-* #,##0_-;_-* &quot;-&quot;??_-;_-@_-"/>
    <numFmt numFmtId="168" formatCode="d/m/yy;@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.5"/>
      <color theme="1"/>
      <name val="Phetsarath OT"/>
    </font>
    <font>
      <b/>
      <sz val="10.5"/>
      <name val="Phetsarath OT"/>
    </font>
    <font>
      <sz val="10.5"/>
      <name val="Phetsarath OT"/>
    </font>
    <font>
      <b/>
      <i/>
      <sz val="10.5"/>
      <color theme="1"/>
      <name val="Phetsarath OT"/>
    </font>
    <font>
      <sz val="10.5"/>
      <color theme="1"/>
      <name val="Phetsarath OT"/>
    </font>
    <font>
      <b/>
      <sz val="11"/>
      <color theme="1"/>
      <name val="Phetsarath OT"/>
    </font>
    <font>
      <sz val="11"/>
      <color theme="1"/>
      <name val="Phetsarath OT"/>
    </font>
    <font>
      <b/>
      <i/>
      <sz val="10.5"/>
      <name val="Phetsarath OT"/>
    </font>
    <font>
      <b/>
      <sz val="12"/>
      <name val="Phetsarath OT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4"/>
      <name val="Phetsarath OT"/>
    </font>
    <font>
      <u/>
      <sz val="10.5"/>
      <name val="Phetsarath OT"/>
    </font>
    <font>
      <sz val="14"/>
      <name val="Phetsarath OT"/>
    </font>
    <font>
      <b/>
      <sz val="10"/>
      <name val="Phetsarath OT"/>
    </font>
    <font>
      <sz val="8"/>
      <name val="Calibri"/>
      <family val="2"/>
      <scheme val="minor"/>
    </font>
    <font>
      <sz val="10"/>
      <name val="Phetsarath OT"/>
    </font>
    <font>
      <b/>
      <sz val="14"/>
      <color theme="1"/>
      <name val="Phetsarath OT"/>
    </font>
    <font>
      <sz val="12"/>
      <color theme="1"/>
      <name val="Phetsarath OT"/>
    </font>
    <font>
      <sz val="8"/>
      <color theme="1"/>
      <name val="Phetsarath OT"/>
    </font>
    <font>
      <sz val="10"/>
      <color theme="1"/>
      <name val="Phetsarath OT"/>
    </font>
    <font>
      <b/>
      <sz val="14"/>
      <name val="Phetsarath OT"/>
    </font>
    <font>
      <b/>
      <sz val="11"/>
      <color rgb="FF000000"/>
      <name val="Phetsarath OT"/>
    </font>
    <font>
      <sz val="11"/>
      <color rgb="FF000000"/>
      <name val="Phetsarath OT"/>
    </font>
    <font>
      <sz val="9"/>
      <color theme="1"/>
      <name val="Phetsarath OT"/>
    </font>
    <font>
      <sz val="9"/>
      <color rgb="FF000000"/>
      <name val="Phetsarath OT"/>
    </font>
    <font>
      <sz val="11"/>
      <name val="Phetsarath OT"/>
    </font>
    <font>
      <b/>
      <sz val="11"/>
      <name val="Phetsarath OT"/>
    </font>
    <font>
      <sz val="12"/>
      <name val="Phetsarath OT"/>
    </font>
    <font>
      <sz val="12"/>
      <color rgb="FFFF0000"/>
      <name val="Phetsarath OT"/>
    </font>
    <font>
      <b/>
      <sz val="10"/>
      <color theme="1"/>
      <name val="Phetsarath OT"/>
    </font>
    <font>
      <b/>
      <sz val="12"/>
      <color theme="1"/>
      <name val="Phetsarath OT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u val="singleAccounting"/>
      <sz val="10"/>
      <name val="Phetsarath OT"/>
    </font>
    <font>
      <b/>
      <u val="singleAccounting"/>
      <sz val="12"/>
      <name val="Phetsarath OT"/>
    </font>
    <font>
      <b/>
      <u val="singleAccounting"/>
      <sz val="12"/>
      <color rgb="FFFF0000"/>
      <name val="Phetsarath OT"/>
    </font>
    <font>
      <b/>
      <u/>
      <sz val="10"/>
      <name val="Phetsarath OT"/>
    </font>
    <font>
      <b/>
      <u/>
      <sz val="12"/>
      <name val="Phetsarath OT"/>
    </font>
    <font>
      <b/>
      <u/>
      <sz val="12"/>
      <color rgb="FFFF0000"/>
      <name val="Phetsarath OT"/>
    </font>
    <font>
      <b/>
      <u/>
      <sz val="10"/>
      <name val="Times New Roman"/>
      <family val="1"/>
    </font>
    <font>
      <u/>
      <sz val="10"/>
      <name val="Times New Roman"/>
      <family val="1"/>
    </font>
    <font>
      <i/>
      <u/>
      <sz val="10"/>
      <name val="Phetsarath OT"/>
    </font>
    <font>
      <u/>
      <sz val="10"/>
      <name val="Phetsarath OT"/>
    </font>
    <font>
      <u/>
      <sz val="12"/>
      <name val="Phetsarath OT"/>
    </font>
    <font>
      <u/>
      <sz val="12"/>
      <color rgb="FFFF0000"/>
      <name val="Phetsarath OT"/>
    </font>
    <font>
      <sz val="10"/>
      <name val="Times New Roman"/>
      <family val="1"/>
    </font>
    <font>
      <sz val="10"/>
      <color indexed="12"/>
      <name val="Phetsarath OT"/>
    </font>
    <font>
      <sz val="10"/>
      <color indexed="8"/>
      <name val="Phetsarath OT"/>
    </font>
    <font>
      <sz val="10"/>
      <color indexed="48"/>
      <name val="Phetsarath OT"/>
    </font>
    <font>
      <i/>
      <u/>
      <sz val="10"/>
      <color indexed="8"/>
      <name val="Phetsarath OT"/>
    </font>
    <font>
      <i/>
      <u/>
      <sz val="10"/>
      <color indexed="12"/>
      <name val="Phetsarath OT"/>
    </font>
    <font>
      <u/>
      <sz val="10"/>
      <color indexed="8"/>
      <name val="Phetsarath OT"/>
    </font>
    <font>
      <u/>
      <sz val="10"/>
      <color indexed="48"/>
      <name val="Phetsarath OT"/>
    </font>
    <font>
      <u/>
      <sz val="10"/>
      <color indexed="12"/>
      <name val="Phetsarath OT"/>
    </font>
    <font>
      <u val="singleAccounting"/>
      <sz val="10"/>
      <name val="Phetsarath OT"/>
    </font>
    <font>
      <u val="singleAccounting"/>
      <sz val="12"/>
      <name val="Phetsarath OT"/>
    </font>
    <font>
      <u val="singleAccounting"/>
      <sz val="12"/>
      <color rgb="FFFF0000"/>
      <name val="Phetsarath OT"/>
    </font>
    <font>
      <u val="singleAccounting"/>
      <sz val="12"/>
      <color theme="1"/>
      <name val="Phetsarath OT"/>
    </font>
    <font>
      <sz val="12"/>
      <name val="Calibri"/>
      <family val="2"/>
      <scheme val="minor"/>
    </font>
    <font>
      <b/>
      <sz val="10"/>
      <name val="Times New Roman"/>
      <family val="1"/>
    </font>
    <font>
      <b/>
      <sz val="10"/>
      <name val="Saysettha Lao"/>
      <family val="2"/>
    </font>
    <font>
      <sz val="10"/>
      <name val="Saysettha Lao"/>
      <family val="2"/>
    </font>
    <font>
      <b/>
      <u/>
      <sz val="10"/>
      <name val="Saysettha Lao"/>
      <family val="2"/>
    </font>
    <font>
      <u/>
      <sz val="10"/>
      <name val="Saysettha Lao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23">
    <xf numFmtId="0" fontId="0" fillId="0" borderId="0" xfId="0"/>
    <xf numFmtId="165" fontId="5" fillId="0" borderId="1" xfId="1" applyNumberFormat="1" applyFont="1" applyFill="1" applyBorder="1"/>
    <xf numFmtId="0" fontId="7" fillId="0" borderId="0" xfId="2" applyFont="1" applyAlignment="1">
      <alignment horizontal="center"/>
    </xf>
    <xf numFmtId="0" fontId="7" fillId="0" borderId="0" xfId="2" applyFont="1"/>
    <xf numFmtId="0" fontId="1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5" fillId="0" borderId="0" xfId="0" applyNumberFormat="1" applyFont="1" applyAlignment="1">
      <alignment horizontal="right"/>
    </xf>
    <xf numFmtId="4" fontId="15" fillId="0" borderId="0" xfId="0" applyNumberFormat="1" applyFont="1"/>
    <xf numFmtId="0" fontId="7" fillId="0" borderId="0" xfId="0" applyFont="1"/>
    <xf numFmtId="0" fontId="16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7" fillId="5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4" borderId="1" xfId="2" applyFont="1" applyFill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3" fontId="6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horizontal="justify" vertical="center"/>
    </xf>
    <xf numFmtId="165" fontId="7" fillId="0" borderId="1" xfId="3" applyNumberFormat="1" applyFont="1" applyFill="1" applyBorder="1" applyAlignment="1">
      <alignment horizontal="right" wrapText="1"/>
    </xf>
    <xf numFmtId="165" fontId="5" fillId="0" borderId="1" xfId="0" applyNumberFormat="1" applyFont="1" applyBorder="1"/>
    <xf numFmtId="0" fontId="5" fillId="0" borderId="1" xfId="0" applyFont="1" applyBorder="1"/>
    <xf numFmtId="0" fontId="8" fillId="0" borderId="1" xfId="2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vertical="center" wrapText="1"/>
    </xf>
    <xf numFmtId="3" fontId="6" fillId="0" borderId="1" xfId="2" applyNumberFormat="1" applyFont="1" applyBorder="1" applyAlignment="1">
      <alignment horizontal="right" vertical="center" wrapText="1"/>
    </xf>
    <xf numFmtId="0" fontId="5" fillId="0" borderId="1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3" fontId="6" fillId="0" borderId="1" xfId="2" applyNumberFormat="1" applyFont="1" applyBorder="1" applyAlignment="1">
      <alignment vertical="center"/>
    </xf>
    <xf numFmtId="0" fontId="7" fillId="2" borderId="1" xfId="2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/>
    </xf>
    <xf numFmtId="165" fontId="6" fillId="0" borderId="1" xfId="3" applyNumberFormat="1" applyFont="1" applyFill="1" applyBorder="1" applyAlignment="1">
      <alignment horizontal="right" vertical="center" wrapText="1"/>
    </xf>
    <xf numFmtId="0" fontId="9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19" fillId="0" borderId="0" xfId="0" applyFont="1"/>
    <xf numFmtId="0" fontId="9" fillId="0" borderId="0" xfId="0" applyFont="1"/>
    <xf numFmtId="165" fontId="9" fillId="0" borderId="0" xfId="1" applyNumberFormat="1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left"/>
    </xf>
    <xf numFmtId="165" fontId="22" fillId="0" borderId="0" xfId="1" applyNumberFormat="1" applyFont="1" applyAlignment="1">
      <alignment horizontal="left"/>
    </xf>
    <xf numFmtId="0" fontId="22" fillId="0" borderId="0" xfId="0" applyFont="1"/>
    <xf numFmtId="165" fontId="22" fillId="0" borderId="0" xfId="1" applyNumberFormat="1" applyFont="1"/>
    <xf numFmtId="0" fontId="23" fillId="0" borderId="0" xfId="0" applyFont="1"/>
    <xf numFmtId="165" fontId="21" fillId="0" borderId="0" xfId="1" applyNumberFormat="1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wrapText="1"/>
    </xf>
    <xf numFmtId="0" fontId="14" fillId="0" borderId="0" xfId="0" applyFont="1"/>
    <xf numFmtId="43" fontId="9" fillId="0" borderId="0" xfId="1" applyFont="1"/>
    <xf numFmtId="0" fontId="8" fillId="0" borderId="1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166" fontId="9" fillId="6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0" xfId="0" applyNumberFormat="1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166" fontId="8" fillId="6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43" fontId="27" fillId="0" borderId="0" xfId="1" applyFont="1" applyBorder="1" applyAlignment="1">
      <alignment horizontal="right" vertical="center" wrapText="1"/>
    </xf>
    <xf numFmtId="168" fontId="27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8" fillId="0" borderId="0" xfId="0" applyFont="1"/>
    <xf numFmtId="0" fontId="29" fillId="0" borderId="0" xfId="0" applyFont="1"/>
    <xf numFmtId="4" fontId="30" fillId="0" borderId="0" xfId="0" applyNumberFormat="1" applyFont="1"/>
    <xf numFmtId="0" fontId="30" fillId="0" borderId="0" xfId="0" applyFont="1"/>
    <xf numFmtId="3" fontId="26" fillId="0" borderId="1" xfId="0" applyNumberFormat="1" applyFont="1" applyBorder="1" applyAlignment="1">
      <alignment horizontal="right" vertical="center" wrapText="1"/>
    </xf>
    <xf numFmtId="167" fontId="9" fillId="0" borderId="1" xfId="1" applyNumberFormat="1" applyFont="1" applyBorder="1" applyAlignment="1">
      <alignment horizontal="right" vertical="center" wrapText="1"/>
    </xf>
    <xf numFmtId="165" fontId="21" fillId="6" borderId="0" xfId="1" applyNumberFormat="1" applyFont="1" applyFill="1"/>
    <xf numFmtId="165" fontId="31" fillId="6" borderId="0" xfId="1" applyNumberFormat="1" applyFont="1" applyFill="1"/>
    <xf numFmtId="165" fontId="32" fillId="6" borderId="0" xfId="1" applyNumberFormat="1" applyFont="1" applyFill="1"/>
    <xf numFmtId="165" fontId="2" fillId="6" borderId="0" xfId="1" applyNumberFormat="1" applyFont="1" applyFill="1"/>
    <xf numFmtId="165" fontId="31" fillId="6" borderId="0" xfId="1" applyNumberFormat="1" applyFont="1" applyFill="1" applyBorder="1" applyAlignment="1">
      <alignment horizontal="center" vertical="center"/>
    </xf>
    <xf numFmtId="165" fontId="32" fillId="6" borderId="0" xfId="1" applyNumberFormat="1" applyFont="1" applyFill="1" applyBorder="1" applyAlignment="1">
      <alignment horizontal="center" vertical="center"/>
    </xf>
    <xf numFmtId="165" fontId="19" fillId="6" borderId="1" xfId="1" applyNumberFormat="1" applyFont="1" applyFill="1" applyBorder="1" applyAlignment="1">
      <alignment horizontal="center" vertical="center"/>
    </xf>
    <xf numFmtId="165" fontId="35" fillId="6" borderId="1" xfId="1" quotePrefix="1" applyNumberFormat="1" applyFont="1" applyFill="1" applyBorder="1" applyAlignment="1">
      <alignment horizontal="center" vertical="center"/>
    </xf>
    <xf numFmtId="165" fontId="23" fillId="6" borderId="1" xfId="1" applyNumberFormat="1" applyFont="1" applyFill="1" applyBorder="1"/>
    <xf numFmtId="165" fontId="21" fillId="6" borderId="0" xfId="1" applyNumberFormat="1" applyFont="1" applyFill="1" applyBorder="1"/>
    <xf numFmtId="165" fontId="31" fillId="6" borderId="0" xfId="1" applyNumberFormat="1" applyFont="1" applyFill="1" applyBorder="1"/>
    <xf numFmtId="165" fontId="32" fillId="6" borderId="0" xfId="1" applyNumberFormat="1" applyFont="1" applyFill="1" applyBorder="1"/>
    <xf numFmtId="165" fontId="36" fillId="6" borderId="0" xfId="1" applyNumberFormat="1" applyFont="1" applyFill="1" applyBorder="1"/>
    <xf numFmtId="165" fontId="36" fillId="6" borderId="0" xfId="1" applyNumberFormat="1" applyFont="1" applyFill="1"/>
    <xf numFmtId="165" fontId="37" fillId="6" borderId="1" xfId="1" quotePrefix="1" applyNumberFormat="1" applyFont="1" applyFill="1" applyBorder="1" applyAlignment="1">
      <alignment horizontal="center" vertical="center"/>
    </xf>
    <xf numFmtId="165" fontId="38" fillId="6" borderId="0" xfId="1" quotePrefix="1" applyNumberFormat="1" applyFont="1" applyFill="1" applyBorder="1" applyAlignment="1">
      <alignment horizontal="center" vertical="center"/>
    </xf>
    <xf numFmtId="165" fontId="39" fillId="6" borderId="0" xfId="1" quotePrefix="1" applyNumberFormat="1" applyFont="1" applyFill="1" applyBorder="1" applyAlignment="1">
      <alignment horizontal="center" vertical="center"/>
    </xf>
    <xf numFmtId="9" fontId="36" fillId="6" borderId="0" xfId="5" applyFont="1" applyFill="1"/>
    <xf numFmtId="165" fontId="19" fillId="6" borderId="1" xfId="1" applyNumberFormat="1" applyFont="1" applyFill="1" applyBorder="1" applyAlignment="1">
      <alignment vertical="center"/>
    </xf>
    <xf numFmtId="165" fontId="19" fillId="6" borderId="1" xfId="1" applyNumberFormat="1" applyFont="1" applyFill="1" applyBorder="1" applyAlignment="1">
      <alignment horizontal="left" vertical="center"/>
    </xf>
    <xf numFmtId="165" fontId="2" fillId="6" borderId="0" xfId="1" applyNumberFormat="1" applyFont="1" applyFill="1" applyBorder="1"/>
    <xf numFmtId="165" fontId="19" fillId="6" borderId="1" xfId="1" quotePrefix="1" applyNumberFormat="1" applyFont="1" applyFill="1" applyBorder="1" applyAlignment="1">
      <alignment horizontal="right" vertical="center"/>
    </xf>
    <xf numFmtId="165" fontId="31" fillId="6" borderId="0" xfId="1" quotePrefix="1" applyNumberFormat="1" applyFont="1" applyFill="1" applyBorder="1" applyAlignment="1">
      <alignment horizontal="right" vertical="center"/>
    </xf>
    <xf numFmtId="165" fontId="32" fillId="6" borderId="0" xfId="1" quotePrefix="1" applyNumberFormat="1" applyFont="1" applyFill="1" applyBorder="1" applyAlignment="1">
      <alignment horizontal="right" vertical="center"/>
    </xf>
    <xf numFmtId="165" fontId="40" fillId="6" borderId="1" xfId="1" applyNumberFormat="1" applyFont="1" applyFill="1" applyBorder="1" applyAlignment="1">
      <alignment horizontal="center" vertical="center"/>
    </xf>
    <xf numFmtId="165" fontId="41" fillId="6" borderId="0" xfId="1" applyNumberFormat="1" applyFont="1" applyFill="1" applyBorder="1" applyAlignment="1">
      <alignment horizontal="center" vertical="center"/>
    </xf>
    <xf numFmtId="165" fontId="42" fillId="6" borderId="0" xfId="1" applyNumberFormat="1" applyFont="1" applyFill="1" applyBorder="1" applyAlignment="1">
      <alignment horizontal="center" vertical="center"/>
    </xf>
    <xf numFmtId="165" fontId="43" fillId="6" borderId="1" xfId="1" applyNumberFormat="1" applyFont="1" applyFill="1" applyBorder="1" applyAlignment="1">
      <alignment horizontal="center" vertical="center"/>
    </xf>
    <xf numFmtId="165" fontId="17" fillId="6" borderId="1" xfId="1" applyNumberFormat="1" applyFont="1" applyFill="1" applyBorder="1" applyAlignment="1">
      <alignment vertical="center"/>
    </xf>
    <xf numFmtId="165" fontId="44" fillId="6" borderId="1" xfId="1" applyNumberFormat="1" applyFont="1" applyFill="1" applyBorder="1" applyAlignment="1">
      <alignment horizontal="center" vertical="center"/>
    </xf>
    <xf numFmtId="165" fontId="45" fillId="6" borderId="1" xfId="1" applyNumberFormat="1" applyFont="1" applyFill="1" applyBorder="1" applyAlignment="1">
      <alignment vertical="center" wrapText="1"/>
    </xf>
    <xf numFmtId="165" fontId="46" fillId="6" borderId="1" xfId="1" applyNumberFormat="1" applyFont="1" applyFill="1" applyBorder="1" applyAlignment="1">
      <alignment horizontal="center" vertical="center"/>
    </xf>
    <xf numFmtId="165" fontId="47" fillId="6" borderId="0" xfId="1" applyNumberFormat="1" applyFont="1" applyFill="1" applyBorder="1" applyAlignment="1">
      <alignment horizontal="center" vertical="center"/>
    </xf>
    <xf numFmtId="165" fontId="48" fillId="6" borderId="0" xfId="1" applyNumberFormat="1" applyFont="1" applyFill="1" applyBorder="1" applyAlignment="1">
      <alignment horizontal="center" vertical="center"/>
    </xf>
    <xf numFmtId="165" fontId="49" fillId="6" borderId="1" xfId="1" applyNumberFormat="1" applyFont="1" applyFill="1" applyBorder="1" applyAlignment="1">
      <alignment horizontal="center" vertical="center"/>
    </xf>
    <xf numFmtId="165" fontId="19" fillId="6" borderId="1" xfId="1" applyNumberFormat="1" applyFont="1" applyFill="1" applyBorder="1" applyAlignment="1">
      <alignment vertical="center" wrapText="1"/>
    </xf>
    <xf numFmtId="165" fontId="50" fillId="6" borderId="1" xfId="1" applyNumberFormat="1" applyFont="1" applyFill="1" applyBorder="1" applyAlignment="1">
      <alignment vertical="center" wrapText="1"/>
    </xf>
    <xf numFmtId="165" fontId="51" fillId="6" borderId="1" xfId="1" applyNumberFormat="1" applyFont="1" applyFill="1" applyBorder="1" applyAlignment="1">
      <alignment vertical="center" wrapText="1"/>
    </xf>
    <xf numFmtId="165" fontId="40" fillId="6" borderId="1" xfId="1" applyNumberFormat="1" applyFont="1" applyFill="1" applyBorder="1" applyAlignment="1">
      <alignment horizontal="left" vertical="center"/>
    </xf>
    <xf numFmtId="165" fontId="19" fillId="6" borderId="1" xfId="1" applyNumberFormat="1" applyFont="1" applyFill="1" applyBorder="1" applyAlignment="1">
      <alignment horizontal="justify" vertical="center" wrapText="1"/>
    </xf>
    <xf numFmtId="165" fontId="51" fillId="6" borderId="1" xfId="1" applyNumberFormat="1" applyFont="1" applyFill="1" applyBorder="1" applyAlignment="1">
      <alignment horizontal="justify" vertical="center" wrapText="1"/>
    </xf>
    <xf numFmtId="165" fontId="53" fillId="6" borderId="1" xfId="1" applyNumberFormat="1" applyFont="1" applyFill="1" applyBorder="1" applyAlignment="1">
      <alignment vertical="center" wrapText="1"/>
    </xf>
    <xf numFmtId="165" fontId="54" fillId="6" borderId="1" xfId="1" applyNumberFormat="1" applyFont="1" applyFill="1" applyBorder="1" applyAlignment="1">
      <alignment vertical="center" wrapText="1"/>
    </xf>
    <xf numFmtId="165" fontId="55" fillId="6" borderId="1" xfId="1" applyNumberFormat="1" applyFont="1" applyFill="1" applyBorder="1" applyAlignment="1">
      <alignment vertical="center" wrapText="1"/>
    </xf>
    <xf numFmtId="165" fontId="46" fillId="6" borderId="1" xfId="1" applyNumberFormat="1" applyFont="1" applyFill="1" applyBorder="1" applyAlignment="1">
      <alignment vertical="center" wrapText="1"/>
    </xf>
    <xf numFmtId="165" fontId="57" fillId="6" borderId="1" xfId="1" applyNumberFormat="1" applyFont="1" applyFill="1" applyBorder="1" applyAlignment="1">
      <alignment vertical="center" wrapText="1"/>
    </xf>
    <xf numFmtId="165" fontId="37" fillId="6" borderId="1" xfId="1" applyNumberFormat="1" applyFont="1" applyFill="1" applyBorder="1" applyAlignment="1">
      <alignment horizontal="center" vertical="center"/>
    </xf>
    <xf numFmtId="165" fontId="38" fillId="6" borderId="0" xfId="1" applyNumberFormat="1" applyFont="1" applyFill="1" applyBorder="1" applyAlignment="1">
      <alignment horizontal="center" vertical="center"/>
    </xf>
    <xf numFmtId="165" fontId="39" fillId="6" borderId="0" xfId="1" applyNumberFormat="1" applyFont="1" applyFill="1" applyBorder="1" applyAlignment="1">
      <alignment horizontal="center" vertical="center"/>
    </xf>
    <xf numFmtId="165" fontId="58" fillId="6" borderId="1" xfId="1" applyNumberFormat="1" applyFont="1" applyFill="1" applyBorder="1" applyAlignment="1">
      <alignment horizontal="center" vertical="center"/>
    </xf>
    <xf numFmtId="165" fontId="59" fillId="6" borderId="0" xfId="1" applyNumberFormat="1" applyFont="1" applyFill="1" applyBorder="1" applyAlignment="1">
      <alignment horizontal="center" vertical="center"/>
    </xf>
    <xf numFmtId="165" fontId="60" fillId="6" borderId="0" xfId="1" applyNumberFormat="1" applyFont="1" applyFill="1" applyBorder="1" applyAlignment="1">
      <alignment horizontal="center" vertical="center"/>
    </xf>
    <xf numFmtId="165" fontId="61" fillId="6" borderId="0" xfId="1" applyNumberFormat="1" applyFont="1" applyFill="1" applyBorder="1"/>
    <xf numFmtId="165" fontId="19" fillId="6" borderId="1" xfId="1" applyNumberFormat="1" applyFont="1" applyFill="1" applyBorder="1"/>
    <xf numFmtId="165" fontId="62" fillId="6" borderId="0" xfId="1" applyNumberFormat="1" applyFont="1" applyFill="1" applyBorder="1"/>
    <xf numFmtId="165" fontId="62" fillId="6" borderId="0" xfId="1" applyNumberFormat="1" applyFont="1" applyFill="1"/>
    <xf numFmtId="165" fontId="45" fillId="6" borderId="1" xfId="1" applyNumberFormat="1" applyFont="1" applyFill="1" applyBorder="1" applyAlignment="1">
      <alignment horizontal="justify" vertical="center" wrapText="1"/>
    </xf>
    <xf numFmtId="165" fontId="44" fillId="6" borderId="14" xfId="1" applyNumberFormat="1" applyFont="1" applyFill="1" applyBorder="1" applyAlignment="1">
      <alignment horizontal="center" vertical="center"/>
    </xf>
    <xf numFmtId="165" fontId="45" fillId="6" borderId="14" xfId="1" applyNumberFormat="1" applyFont="1" applyFill="1" applyBorder="1" applyAlignment="1">
      <alignment horizontal="justify" vertical="center" wrapText="1"/>
    </xf>
    <xf numFmtId="165" fontId="49" fillId="6" borderId="15" xfId="1" applyNumberFormat="1" applyFont="1" applyFill="1" applyBorder="1" applyAlignment="1">
      <alignment horizontal="center" vertical="center"/>
    </xf>
    <xf numFmtId="165" fontId="19" fillId="6" borderId="15" xfId="1" applyNumberFormat="1" applyFont="1" applyFill="1" applyBorder="1" applyAlignment="1">
      <alignment vertical="center" wrapText="1"/>
    </xf>
    <xf numFmtId="165" fontId="44" fillId="6" borderId="15" xfId="1" applyNumberFormat="1" applyFont="1" applyFill="1" applyBorder="1" applyAlignment="1">
      <alignment horizontal="center" vertical="center"/>
    </xf>
    <xf numFmtId="165" fontId="45" fillId="6" borderId="15" xfId="1" applyNumberFormat="1" applyFont="1" applyFill="1" applyBorder="1" applyAlignment="1">
      <alignment vertical="center" wrapText="1"/>
    </xf>
    <xf numFmtId="165" fontId="63" fillId="6" borderId="15" xfId="1" applyNumberFormat="1" applyFont="1" applyFill="1" applyBorder="1" applyAlignment="1">
      <alignment horizontal="center" vertical="center"/>
    </xf>
    <xf numFmtId="165" fontId="64" fillId="6" borderId="15" xfId="1" applyNumberFormat="1" applyFont="1" applyFill="1" applyBorder="1" applyAlignment="1">
      <alignment horizontal="left" vertical="center"/>
    </xf>
    <xf numFmtId="165" fontId="65" fillId="6" borderId="15" xfId="1" applyNumberFormat="1" applyFont="1" applyFill="1" applyBorder="1" applyAlignment="1">
      <alignment horizontal="left" vertical="center"/>
    </xf>
    <xf numFmtId="165" fontId="43" fillId="6" borderId="15" xfId="1" applyNumberFormat="1" applyFont="1" applyFill="1" applyBorder="1" applyAlignment="1">
      <alignment horizontal="center" vertical="center"/>
    </xf>
    <xf numFmtId="165" fontId="66" fillId="6" borderId="15" xfId="1" applyNumberFormat="1" applyFont="1" applyFill="1" applyBorder="1" applyAlignment="1">
      <alignment horizontal="left" vertical="center"/>
    </xf>
    <xf numFmtId="165" fontId="67" fillId="6" borderId="15" xfId="1" applyNumberFormat="1" applyFont="1" applyFill="1" applyBorder="1" applyAlignment="1">
      <alignment horizontal="left" vertical="center"/>
    </xf>
    <xf numFmtId="165" fontId="44" fillId="6" borderId="16" xfId="1" applyNumberFormat="1" applyFont="1" applyFill="1" applyBorder="1" applyAlignment="1">
      <alignment horizontal="center" vertical="center"/>
    </xf>
    <xf numFmtId="165" fontId="67" fillId="6" borderId="16" xfId="1" applyNumberFormat="1" applyFont="1" applyFill="1" applyBorder="1" applyAlignment="1">
      <alignment horizontal="left" vertical="center"/>
    </xf>
    <xf numFmtId="165" fontId="45" fillId="6" borderId="1" xfId="1" applyNumberFormat="1" applyFont="1" applyFill="1" applyBorder="1" applyAlignment="1">
      <alignment vertical="center"/>
    </xf>
    <xf numFmtId="165" fontId="43" fillId="6" borderId="14" xfId="1" applyNumberFormat="1" applyFont="1" applyFill="1" applyBorder="1" applyAlignment="1">
      <alignment horizontal="center" vertical="center"/>
    </xf>
    <xf numFmtId="165" fontId="17" fillId="6" borderId="14" xfId="1" applyNumberFormat="1" applyFont="1" applyFill="1" applyBorder="1" applyAlignment="1">
      <alignment vertical="center" wrapText="1"/>
    </xf>
    <xf numFmtId="165" fontId="23" fillId="6" borderId="0" xfId="1" applyNumberFormat="1" applyFont="1" applyFill="1"/>
    <xf numFmtId="165" fontId="21" fillId="6" borderId="10" xfId="1" applyNumberFormat="1" applyFont="1" applyFill="1" applyBorder="1"/>
    <xf numFmtId="165" fontId="21" fillId="6" borderId="1" xfId="1" applyNumberFormat="1" applyFont="1" applyFill="1" applyBorder="1"/>
    <xf numFmtId="165" fontId="45" fillId="6" borderId="15" xfId="1" applyNumberFormat="1" applyFont="1" applyFill="1" applyBorder="1" applyAlignment="1">
      <alignment horizontal="justify" vertical="center" wrapText="1"/>
    </xf>
    <xf numFmtId="165" fontId="19" fillId="6" borderId="15" xfId="1" applyNumberFormat="1" applyFont="1" applyFill="1" applyBorder="1" applyAlignment="1">
      <alignment horizontal="justify" vertical="center" wrapText="1"/>
    </xf>
    <xf numFmtId="165" fontId="49" fillId="6" borderId="16" xfId="1" applyNumberFormat="1" applyFont="1" applyFill="1" applyBorder="1" applyAlignment="1">
      <alignment horizontal="center" vertical="center"/>
    </xf>
    <xf numFmtId="165" fontId="19" fillId="6" borderId="16" xfId="1" applyNumberFormat="1" applyFont="1" applyFill="1" applyBorder="1" applyAlignment="1">
      <alignment vertical="center" wrapText="1"/>
    </xf>
    <xf numFmtId="165" fontId="19" fillId="6" borderId="17" xfId="1" applyNumberFormat="1" applyFont="1" applyFill="1" applyBorder="1" applyAlignment="1">
      <alignment horizontal="left" vertical="center" wrapText="1"/>
    </xf>
    <xf numFmtId="165" fontId="19" fillId="6" borderId="0" xfId="1" applyNumberFormat="1" applyFont="1" applyFill="1" applyAlignment="1">
      <alignment horizontal="left" vertical="center" wrapText="1"/>
    </xf>
    <xf numFmtId="165" fontId="17" fillId="6" borderId="0" xfId="1" applyNumberFormat="1" applyFont="1" applyFill="1" applyAlignment="1">
      <alignment vertical="center"/>
    </xf>
    <xf numFmtId="165" fontId="17" fillId="0" borderId="0" xfId="1" applyNumberFormat="1" applyFont="1" applyAlignment="1">
      <alignment vertical="center"/>
    </xf>
    <xf numFmtId="165" fontId="68" fillId="6" borderId="0" xfId="1" applyNumberFormat="1" applyFont="1" applyFill="1"/>
    <xf numFmtId="165" fontId="33" fillId="6" borderId="0" xfId="1" applyNumberFormat="1" applyFont="1" applyFill="1"/>
    <xf numFmtId="165" fontId="33" fillId="6" borderId="0" xfId="1" applyNumberFormat="1" applyFont="1" applyFill="1" applyAlignment="1">
      <alignment horizontal="right"/>
    </xf>
    <xf numFmtId="165" fontId="34" fillId="0" borderId="0" xfId="1" applyNumberFormat="1" applyFont="1" applyAlignment="1">
      <alignment horizontal="center"/>
    </xf>
    <xf numFmtId="165" fontId="31" fillId="6" borderId="0" xfId="1" applyNumberFormat="1" applyFont="1" applyFill="1" applyAlignment="1">
      <alignment horizontal="center"/>
    </xf>
    <xf numFmtId="0" fontId="31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4" fontId="30" fillId="0" borderId="0" xfId="0" applyNumberFormat="1" applyFont="1" applyAlignment="1">
      <alignment horizontal="center" vertical="top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165" fontId="21" fillId="6" borderId="0" xfId="1" applyNumberFormat="1" applyFont="1" applyFill="1" applyBorder="1" applyAlignment="1">
      <alignment horizontal="center" vertical="center"/>
    </xf>
    <xf numFmtId="165" fontId="17" fillId="6" borderId="3" xfId="1" applyNumberFormat="1" applyFont="1" applyFill="1" applyBorder="1" applyAlignment="1">
      <alignment horizontal="center" vertical="center" wrapText="1"/>
    </xf>
    <xf numFmtId="165" fontId="17" fillId="6" borderId="4" xfId="1" applyNumberFormat="1" applyFont="1" applyFill="1" applyBorder="1" applyAlignment="1">
      <alignment horizontal="center" vertical="center" wrapText="1"/>
    </xf>
    <xf numFmtId="165" fontId="17" fillId="6" borderId="5" xfId="1" applyNumberFormat="1" applyFont="1" applyFill="1" applyBorder="1" applyAlignment="1">
      <alignment horizontal="center" vertical="center" wrapText="1"/>
    </xf>
    <xf numFmtId="165" fontId="17" fillId="6" borderId="7" xfId="1" applyNumberFormat="1" applyFont="1" applyFill="1" applyBorder="1" applyAlignment="1">
      <alignment horizontal="center" vertical="center" wrapText="1"/>
    </xf>
    <xf numFmtId="165" fontId="17" fillId="6" borderId="2" xfId="1" applyNumberFormat="1" applyFont="1" applyFill="1" applyBorder="1" applyAlignment="1">
      <alignment horizontal="center" vertical="center" wrapText="1"/>
    </xf>
    <xf numFmtId="165" fontId="17" fillId="6" borderId="8" xfId="1" applyNumberFormat="1" applyFont="1" applyFill="1" applyBorder="1" applyAlignment="1">
      <alignment horizontal="center" vertical="center" wrapText="1"/>
    </xf>
    <xf numFmtId="165" fontId="17" fillId="6" borderId="6" xfId="1" applyNumberFormat="1" applyFont="1" applyFill="1" applyBorder="1" applyAlignment="1">
      <alignment horizontal="center" vertical="center"/>
    </xf>
    <xf numFmtId="165" fontId="17" fillId="6" borderId="9" xfId="1" applyNumberFormat="1" applyFont="1" applyFill="1" applyBorder="1" applyAlignment="1">
      <alignment horizontal="center" vertical="center"/>
    </xf>
    <xf numFmtId="165" fontId="17" fillId="6" borderId="10" xfId="1" applyNumberFormat="1" applyFont="1" applyFill="1" applyBorder="1" applyAlignment="1">
      <alignment horizontal="center" vertical="center"/>
    </xf>
    <xf numFmtId="165" fontId="33" fillId="6" borderId="1" xfId="1" applyNumberFormat="1" applyFont="1" applyFill="1" applyBorder="1" applyAlignment="1">
      <alignment horizontal="center" vertical="center" wrapText="1"/>
    </xf>
    <xf numFmtId="165" fontId="31" fillId="6" borderId="0" xfId="1" applyNumberFormat="1" applyFont="1" applyFill="1" applyBorder="1" applyAlignment="1">
      <alignment horizontal="center" vertical="center"/>
    </xf>
    <xf numFmtId="165" fontId="34" fillId="6" borderId="0" xfId="1" applyNumberFormat="1" applyFont="1" applyFill="1" applyBorder="1" applyAlignment="1">
      <alignment horizontal="center"/>
    </xf>
    <xf numFmtId="165" fontId="32" fillId="6" borderId="0" xfId="1" applyNumberFormat="1" applyFont="1" applyFill="1" applyBorder="1" applyAlignment="1">
      <alignment horizontal="center" vertical="center"/>
    </xf>
    <xf numFmtId="165" fontId="17" fillId="6" borderId="11" xfId="1" applyNumberFormat="1" applyFont="1" applyFill="1" applyBorder="1" applyAlignment="1">
      <alignment horizontal="center" vertical="center"/>
    </xf>
    <xf numFmtId="165" fontId="17" fillId="6" borderId="12" xfId="1" applyNumberFormat="1" applyFont="1" applyFill="1" applyBorder="1" applyAlignment="1">
      <alignment horizontal="center" vertical="center"/>
    </xf>
    <xf numFmtId="165" fontId="17" fillId="6" borderId="13" xfId="1" applyNumberFormat="1" applyFont="1" applyFill="1" applyBorder="1" applyAlignment="1">
      <alignment horizontal="center" vertical="center"/>
    </xf>
    <xf numFmtId="165" fontId="40" fillId="6" borderId="11" xfId="1" applyNumberFormat="1" applyFont="1" applyFill="1" applyBorder="1" applyAlignment="1">
      <alignment horizontal="center" vertical="center"/>
    </xf>
    <xf numFmtId="165" fontId="40" fillId="6" borderId="12" xfId="1" applyNumberFormat="1" applyFont="1" applyFill="1" applyBorder="1" applyAlignment="1">
      <alignment horizontal="center" vertical="center"/>
    </xf>
    <xf numFmtId="165" fontId="40" fillId="6" borderId="13" xfId="1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  <cellStyle name="Normal 7" xfId="4" xr:uid="{14A75A56-FC76-40B3-A75D-E3A72026DBEB}"/>
    <cellStyle name="Percent" xfId="5" builtinId="5"/>
  </cellStyles>
  <dxfs count="1">
    <dxf>
      <font>
        <condense val="0"/>
        <extend val="0"/>
        <color auto="1"/>
      </font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653144</xdr:colOff>
      <xdr:row>0</xdr:row>
      <xdr:rowOff>0</xdr:rowOff>
    </xdr:from>
    <xdr:to>
      <xdr:col>7</xdr:col>
      <xdr:colOff>466663</xdr:colOff>
      <xdr:row>5</xdr:row>
      <xdr:rowOff>30842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2D3E63-52BA-A69C-59DC-54F5DC73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8144" y="0"/>
          <a:ext cx="877900" cy="829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276225</xdr:colOff>
      <xdr:row>11</xdr:row>
      <xdr:rowOff>228600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15E280E-524E-42DF-B2E3-3EB3A6B4F50A}"/>
            </a:ext>
          </a:extLst>
        </xdr:cNvPr>
        <xdr:cNvSpPr txBox="1"/>
      </xdr:nvSpPr>
      <xdr:spPr>
        <a:xfrm>
          <a:off x="6115050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238125</xdr:colOff>
      <xdr:row>11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8154A8C-4493-4AA1-9EED-EFFF0C5E7AFE}"/>
            </a:ext>
          </a:extLst>
        </xdr:cNvPr>
        <xdr:cNvSpPr txBox="1"/>
      </xdr:nvSpPr>
      <xdr:spPr>
        <a:xfrm>
          <a:off x="38957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276225</xdr:colOff>
      <xdr:row>11</xdr:row>
      <xdr:rowOff>228600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0E285C7-A117-4E97-9C8B-B11CF569AEB0}"/>
            </a:ext>
          </a:extLst>
        </xdr:cNvPr>
        <xdr:cNvSpPr txBox="1"/>
      </xdr:nvSpPr>
      <xdr:spPr>
        <a:xfrm>
          <a:off x="6115050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238125</xdr:colOff>
      <xdr:row>11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E341611-8D9D-48B3-AE5B-420321478A47}"/>
            </a:ext>
          </a:extLst>
        </xdr:cNvPr>
        <xdr:cNvSpPr txBox="1"/>
      </xdr:nvSpPr>
      <xdr:spPr>
        <a:xfrm>
          <a:off x="3895725" y="98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6</xdr:col>
      <xdr:colOff>523875</xdr:colOff>
      <xdr:row>0</xdr:row>
      <xdr:rowOff>0</xdr:rowOff>
    </xdr:from>
    <xdr:to>
      <xdr:col>7</xdr:col>
      <xdr:colOff>333375</xdr:colOff>
      <xdr:row>5</xdr:row>
      <xdr:rowOff>25400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EB1090-6706-9C72-FEF6-E58AFFA6D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0"/>
          <a:ext cx="87630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276225</xdr:colOff>
      <xdr:row>10</xdr:row>
      <xdr:rowOff>228600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795C85C-F665-4411-A920-5CDF1F9BA7EB}"/>
            </a:ext>
          </a:extLst>
        </xdr:cNvPr>
        <xdr:cNvSpPr txBox="1"/>
      </xdr:nvSpPr>
      <xdr:spPr>
        <a:xfrm>
          <a:off x="8749665" y="2278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276225</xdr:colOff>
      <xdr:row>10</xdr:row>
      <xdr:rowOff>228600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DA99368-4920-42D5-96F5-4543E39A119D}"/>
            </a:ext>
          </a:extLst>
        </xdr:cNvPr>
        <xdr:cNvSpPr txBox="1"/>
      </xdr:nvSpPr>
      <xdr:spPr>
        <a:xfrm>
          <a:off x="8749665" y="22783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3</xdr:col>
      <xdr:colOff>274320</xdr:colOff>
      <xdr:row>0</xdr:row>
      <xdr:rowOff>0</xdr:rowOff>
    </xdr:from>
    <xdr:to>
      <xdr:col>4</xdr:col>
      <xdr:colOff>121279</xdr:colOff>
      <xdr:row>3</xdr:row>
      <xdr:rowOff>196668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5C422A-8A3D-1BFF-C766-FAC59A16A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7740" y="0"/>
          <a:ext cx="837559" cy="7910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01CB816-A975-4973-B3B6-74C07D098412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66BC047-1995-4DC2-A30B-CE35FCCCFF8C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322A845C-27C1-4384-819B-B57ADB4960C0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14DA1D97-6FF2-4092-A497-2080BE0FE773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CFC0A2D3-48A6-4DA2-91F4-E8BC1028F0A4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6B7A9354-04E5-4A90-8FDF-6C412869BA79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33500" cy="47625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ADEBA3B9-CEB1-4008-A939-7D9439AEE7EF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33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33500" cy="4762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B80CB98A-99BE-48D3-B8DD-0493EF01709A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33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EAB68C3A-9677-4E9A-89B8-6CBFE3332C0C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91A06347-ED57-4C6B-B9A3-F0FF3680F656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19B9CEA2-8DA5-48AD-8463-98D589163757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29CBECAE-A89C-4989-AA23-93B0A81042D6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ACBED69A-BB01-4979-9E41-4593B27DA031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280</xdr:row>
      <xdr:rowOff>0</xdr:rowOff>
    </xdr:from>
    <xdr:ext cx="1343025" cy="4762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634D652A-05E3-4EC5-8798-8D591FBAFF01}"/>
            </a:ext>
          </a:extLst>
        </xdr:cNvPr>
        <xdr:cNvSpPr txBox="1">
          <a:spLocks noChangeArrowheads="1"/>
        </xdr:cNvSpPr>
      </xdr:nvSpPr>
      <xdr:spPr bwMode="auto">
        <a:xfrm>
          <a:off x="350520" y="1966722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6B9425FE-992B-44FE-940C-D98634387B0C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1C91F570-F6DE-4950-958E-73352E456978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33500" cy="47625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624EC9DA-131D-4040-BCCB-9BA11AE6EA38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33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33500" cy="4762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996B80D-2DCC-45F3-BDE1-5AB0566F6C1B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33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F98A5EDD-3FE8-48F5-9A59-840495BC547A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282</xdr:row>
      <xdr:rowOff>0</xdr:rowOff>
    </xdr:from>
    <xdr:ext cx="1343025" cy="4762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2EE6F13-D8D0-4687-9555-D1546DA847AE}"/>
            </a:ext>
          </a:extLst>
        </xdr:cNvPr>
        <xdr:cNvSpPr txBox="1">
          <a:spLocks noChangeArrowheads="1"/>
        </xdr:cNvSpPr>
      </xdr:nvSpPr>
      <xdr:spPr bwMode="auto">
        <a:xfrm>
          <a:off x="350520" y="2013966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2125980</xdr:colOff>
      <xdr:row>0</xdr:row>
      <xdr:rowOff>0</xdr:rowOff>
    </xdr:from>
    <xdr:to>
      <xdr:col>4</xdr:col>
      <xdr:colOff>3002280</xdr:colOff>
      <xdr:row>4</xdr:row>
      <xdr:rowOff>33020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B5A9E8C-4431-5BAD-803C-B4225C055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" y="0"/>
          <a:ext cx="87630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topLeftCell="A2" zoomScale="126" zoomScaleNormal="126" workbookViewId="0">
      <selection activeCell="H5" sqref="H5"/>
    </sheetView>
  </sheetViews>
  <sheetFormatPr defaultRowHeight="15.6" x14ac:dyDescent="0.4"/>
  <cols>
    <col min="1" max="1" width="4.88671875" style="6" customWidth="1"/>
    <col min="2" max="2" width="9.5546875" style="6" customWidth="1"/>
    <col min="3" max="3" width="40.5546875" style="5" customWidth="1"/>
    <col min="4" max="4" width="16.33203125" style="5" customWidth="1"/>
    <col min="5" max="5" width="14.88671875" style="5" customWidth="1"/>
    <col min="6" max="6" width="15.6640625" style="5" customWidth="1"/>
    <col min="7" max="7" width="15.5546875" style="5" customWidth="1"/>
    <col min="8" max="9" width="15.88671875" style="5" customWidth="1"/>
    <col min="10" max="10" width="16" style="5" customWidth="1"/>
    <col min="11" max="11" width="15.5546875" style="5" customWidth="1"/>
    <col min="12" max="12" width="18.33203125" style="5" bestFit="1" customWidth="1"/>
    <col min="13" max="13" width="15.44140625" style="5" bestFit="1" customWidth="1"/>
    <col min="14" max="14" width="21.77734375" style="5" customWidth="1"/>
    <col min="15" max="256" width="9.109375" style="5"/>
    <col min="257" max="257" width="4.88671875" style="5" customWidth="1"/>
    <col min="258" max="258" width="9.5546875" style="5" customWidth="1"/>
    <col min="259" max="259" width="40.5546875" style="5" customWidth="1"/>
    <col min="260" max="260" width="16.33203125" style="5" customWidth="1"/>
    <col min="261" max="261" width="14.88671875" style="5" customWidth="1"/>
    <col min="262" max="262" width="15.6640625" style="5" customWidth="1"/>
    <col min="263" max="263" width="15.5546875" style="5" customWidth="1"/>
    <col min="264" max="265" width="15.88671875" style="5" customWidth="1"/>
    <col min="266" max="266" width="16" style="5" customWidth="1"/>
    <col min="267" max="267" width="15.5546875" style="5" customWidth="1"/>
    <col min="268" max="268" width="18.33203125" style="5" bestFit="1" customWidth="1"/>
    <col min="269" max="269" width="15.44140625" style="5" bestFit="1" customWidth="1"/>
    <col min="270" max="270" width="16" style="5" customWidth="1"/>
    <col min="271" max="512" width="9.109375" style="5"/>
    <col min="513" max="513" width="4.88671875" style="5" customWidth="1"/>
    <col min="514" max="514" width="9.5546875" style="5" customWidth="1"/>
    <col min="515" max="515" width="40.5546875" style="5" customWidth="1"/>
    <col min="516" max="516" width="16.33203125" style="5" customWidth="1"/>
    <col min="517" max="517" width="14.88671875" style="5" customWidth="1"/>
    <col min="518" max="518" width="15.6640625" style="5" customWidth="1"/>
    <col min="519" max="519" width="15.5546875" style="5" customWidth="1"/>
    <col min="520" max="521" width="15.88671875" style="5" customWidth="1"/>
    <col min="522" max="522" width="16" style="5" customWidth="1"/>
    <col min="523" max="523" width="15.5546875" style="5" customWidth="1"/>
    <col min="524" max="524" width="18.33203125" style="5" bestFit="1" customWidth="1"/>
    <col min="525" max="525" width="15.44140625" style="5" bestFit="1" customWidth="1"/>
    <col min="526" max="526" width="16" style="5" customWidth="1"/>
    <col min="527" max="768" width="9.109375" style="5"/>
    <col min="769" max="769" width="4.88671875" style="5" customWidth="1"/>
    <col min="770" max="770" width="9.5546875" style="5" customWidth="1"/>
    <col min="771" max="771" width="40.5546875" style="5" customWidth="1"/>
    <col min="772" max="772" width="16.33203125" style="5" customWidth="1"/>
    <col min="773" max="773" width="14.88671875" style="5" customWidth="1"/>
    <col min="774" max="774" width="15.6640625" style="5" customWidth="1"/>
    <col min="775" max="775" width="15.5546875" style="5" customWidth="1"/>
    <col min="776" max="777" width="15.88671875" style="5" customWidth="1"/>
    <col min="778" max="778" width="16" style="5" customWidth="1"/>
    <col min="779" max="779" width="15.5546875" style="5" customWidth="1"/>
    <col min="780" max="780" width="18.33203125" style="5" bestFit="1" customWidth="1"/>
    <col min="781" max="781" width="15.44140625" style="5" bestFit="1" customWidth="1"/>
    <col min="782" max="782" width="16" style="5" customWidth="1"/>
    <col min="783" max="1024" width="9.109375" style="5"/>
    <col min="1025" max="1025" width="4.88671875" style="5" customWidth="1"/>
    <col min="1026" max="1026" width="9.5546875" style="5" customWidth="1"/>
    <col min="1027" max="1027" width="40.5546875" style="5" customWidth="1"/>
    <col min="1028" max="1028" width="16.33203125" style="5" customWidth="1"/>
    <col min="1029" max="1029" width="14.88671875" style="5" customWidth="1"/>
    <col min="1030" max="1030" width="15.6640625" style="5" customWidth="1"/>
    <col min="1031" max="1031" width="15.5546875" style="5" customWidth="1"/>
    <col min="1032" max="1033" width="15.88671875" style="5" customWidth="1"/>
    <col min="1034" max="1034" width="16" style="5" customWidth="1"/>
    <col min="1035" max="1035" width="15.5546875" style="5" customWidth="1"/>
    <col min="1036" max="1036" width="18.33203125" style="5" bestFit="1" customWidth="1"/>
    <col min="1037" max="1037" width="15.44140625" style="5" bestFit="1" customWidth="1"/>
    <col min="1038" max="1038" width="16" style="5" customWidth="1"/>
    <col min="1039" max="1280" width="9.109375" style="5"/>
    <col min="1281" max="1281" width="4.88671875" style="5" customWidth="1"/>
    <col min="1282" max="1282" width="9.5546875" style="5" customWidth="1"/>
    <col min="1283" max="1283" width="40.5546875" style="5" customWidth="1"/>
    <col min="1284" max="1284" width="16.33203125" style="5" customWidth="1"/>
    <col min="1285" max="1285" width="14.88671875" style="5" customWidth="1"/>
    <col min="1286" max="1286" width="15.6640625" style="5" customWidth="1"/>
    <col min="1287" max="1287" width="15.5546875" style="5" customWidth="1"/>
    <col min="1288" max="1289" width="15.88671875" style="5" customWidth="1"/>
    <col min="1290" max="1290" width="16" style="5" customWidth="1"/>
    <col min="1291" max="1291" width="15.5546875" style="5" customWidth="1"/>
    <col min="1292" max="1292" width="18.33203125" style="5" bestFit="1" customWidth="1"/>
    <col min="1293" max="1293" width="15.44140625" style="5" bestFit="1" customWidth="1"/>
    <col min="1294" max="1294" width="16" style="5" customWidth="1"/>
    <col min="1295" max="1536" width="9.109375" style="5"/>
    <col min="1537" max="1537" width="4.88671875" style="5" customWidth="1"/>
    <col min="1538" max="1538" width="9.5546875" style="5" customWidth="1"/>
    <col min="1539" max="1539" width="40.5546875" style="5" customWidth="1"/>
    <col min="1540" max="1540" width="16.33203125" style="5" customWidth="1"/>
    <col min="1541" max="1541" width="14.88671875" style="5" customWidth="1"/>
    <col min="1542" max="1542" width="15.6640625" style="5" customWidth="1"/>
    <col min="1543" max="1543" width="15.5546875" style="5" customWidth="1"/>
    <col min="1544" max="1545" width="15.88671875" style="5" customWidth="1"/>
    <col min="1546" max="1546" width="16" style="5" customWidth="1"/>
    <col min="1547" max="1547" width="15.5546875" style="5" customWidth="1"/>
    <col min="1548" max="1548" width="18.33203125" style="5" bestFit="1" customWidth="1"/>
    <col min="1549" max="1549" width="15.44140625" style="5" bestFit="1" customWidth="1"/>
    <col min="1550" max="1550" width="16" style="5" customWidth="1"/>
    <col min="1551" max="1792" width="9.109375" style="5"/>
    <col min="1793" max="1793" width="4.88671875" style="5" customWidth="1"/>
    <col min="1794" max="1794" width="9.5546875" style="5" customWidth="1"/>
    <col min="1795" max="1795" width="40.5546875" style="5" customWidth="1"/>
    <col min="1796" max="1796" width="16.33203125" style="5" customWidth="1"/>
    <col min="1797" max="1797" width="14.88671875" style="5" customWidth="1"/>
    <col min="1798" max="1798" width="15.6640625" style="5" customWidth="1"/>
    <col min="1799" max="1799" width="15.5546875" style="5" customWidth="1"/>
    <col min="1800" max="1801" width="15.88671875" style="5" customWidth="1"/>
    <col min="1802" max="1802" width="16" style="5" customWidth="1"/>
    <col min="1803" max="1803" width="15.5546875" style="5" customWidth="1"/>
    <col min="1804" max="1804" width="18.33203125" style="5" bestFit="1" customWidth="1"/>
    <col min="1805" max="1805" width="15.44140625" style="5" bestFit="1" customWidth="1"/>
    <col min="1806" max="1806" width="16" style="5" customWidth="1"/>
    <col min="1807" max="2048" width="9.109375" style="5"/>
    <col min="2049" max="2049" width="4.88671875" style="5" customWidth="1"/>
    <col min="2050" max="2050" width="9.5546875" style="5" customWidth="1"/>
    <col min="2051" max="2051" width="40.5546875" style="5" customWidth="1"/>
    <col min="2052" max="2052" width="16.33203125" style="5" customWidth="1"/>
    <col min="2053" max="2053" width="14.88671875" style="5" customWidth="1"/>
    <col min="2054" max="2054" width="15.6640625" style="5" customWidth="1"/>
    <col min="2055" max="2055" width="15.5546875" style="5" customWidth="1"/>
    <col min="2056" max="2057" width="15.88671875" style="5" customWidth="1"/>
    <col min="2058" max="2058" width="16" style="5" customWidth="1"/>
    <col min="2059" max="2059" width="15.5546875" style="5" customWidth="1"/>
    <col min="2060" max="2060" width="18.33203125" style="5" bestFit="1" customWidth="1"/>
    <col min="2061" max="2061" width="15.44140625" style="5" bestFit="1" customWidth="1"/>
    <col min="2062" max="2062" width="16" style="5" customWidth="1"/>
    <col min="2063" max="2304" width="9.109375" style="5"/>
    <col min="2305" max="2305" width="4.88671875" style="5" customWidth="1"/>
    <col min="2306" max="2306" width="9.5546875" style="5" customWidth="1"/>
    <col min="2307" max="2307" width="40.5546875" style="5" customWidth="1"/>
    <col min="2308" max="2308" width="16.33203125" style="5" customWidth="1"/>
    <col min="2309" max="2309" width="14.88671875" style="5" customWidth="1"/>
    <col min="2310" max="2310" width="15.6640625" style="5" customWidth="1"/>
    <col min="2311" max="2311" width="15.5546875" style="5" customWidth="1"/>
    <col min="2312" max="2313" width="15.88671875" style="5" customWidth="1"/>
    <col min="2314" max="2314" width="16" style="5" customWidth="1"/>
    <col min="2315" max="2315" width="15.5546875" style="5" customWidth="1"/>
    <col min="2316" max="2316" width="18.33203125" style="5" bestFit="1" customWidth="1"/>
    <col min="2317" max="2317" width="15.44140625" style="5" bestFit="1" customWidth="1"/>
    <col min="2318" max="2318" width="16" style="5" customWidth="1"/>
    <col min="2319" max="2560" width="9.109375" style="5"/>
    <col min="2561" max="2561" width="4.88671875" style="5" customWidth="1"/>
    <col min="2562" max="2562" width="9.5546875" style="5" customWidth="1"/>
    <col min="2563" max="2563" width="40.5546875" style="5" customWidth="1"/>
    <col min="2564" max="2564" width="16.33203125" style="5" customWidth="1"/>
    <col min="2565" max="2565" width="14.88671875" style="5" customWidth="1"/>
    <col min="2566" max="2566" width="15.6640625" style="5" customWidth="1"/>
    <col min="2567" max="2567" width="15.5546875" style="5" customWidth="1"/>
    <col min="2568" max="2569" width="15.88671875" style="5" customWidth="1"/>
    <col min="2570" max="2570" width="16" style="5" customWidth="1"/>
    <col min="2571" max="2571" width="15.5546875" style="5" customWidth="1"/>
    <col min="2572" max="2572" width="18.33203125" style="5" bestFit="1" customWidth="1"/>
    <col min="2573" max="2573" width="15.44140625" style="5" bestFit="1" customWidth="1"/>
    <col min="2574" max="2574" width="16" style="5" customWidth="1"/>
    <col min="2575" max="2816" width="9.109375" style="5"/>
    <col min="2817" max="2817" width="4.88671875" style="5" customWidth="1"/>
    <col min="2818" max="2818" width="9.5546875" style="5" customWidth="1"/>
    <col min="2819" max="2819" width="40.5546875" style="5" customWidth="1"/>
    <col min="2820" max="2820" width="16.33203125" style="5" customWidth="1"/>
    <col min="2821" max="2821" width="14.88671875" style="5" customWidth="1"/>
    <col min="2822" max="2822" width="15.6640625" style="5" customWidth="1"/>
    <col min="2823" max="2823" width="15.5546875" style="5" customWidth="1"/>
    <col min="2824" max="2825" width="15.88671875" style="5" customWidth="1"/>
    <col min="2826" max="2826" width="16" style="5" customWidth="1"/>
    <col min="2827" max="2827" width="15.5546875" style="5" customWidth="1"/>
    <col min="2828" max="2828" width="18.33203125" style="5" bestFit="1" customWidth="1"/>
    <col min="2829" max="2829" width="15.44140625" style="5" bestFit="1" customWidth="1"/>
    <col min="2830" max="2830" width="16" style="5" customWidth="1"/>
    <col min="2831" max="3072" width="9.109375" style="5"/>
    <col min="3073" max="3073" width="4.88671875" style="5" customWidth="1"/>
    <col min="3074" max="3074" width="9.5546875" style="5" customWidth="1"/>
    <col min="3075" max="3075" width="40.5546875" style="5" customWidth="1"/>
    <col min="3076" max="3076" width="16.33203125" style="5" customWidth="1"/>
    <col min="3077" max="3077" width="14.88671875" style="5" customWidth="1"/>
    <col min="3078" max="3078" width="15.6640625" style="5" customWidth="1"/>
    <col min="3079" max="3079" width="15.5546875" style="5" customWidth="1"/>
    <col min="3080" max="3081" width="15.88671875" style="5" customWidth="1"/>
    <col min="3082" max="3082" width="16" style="5" customWidth="1"/>
    <col min="3083" max="3083" width="15.5546875" style="5" customWidth="1"/>
    <col min="3084" max="3084" width="18.33203125" style="5" bestFit="1" customWidth="1"/>
    <col min="3085" max="3085" width="15.44140625" style="5" bestFit="1" customWidth="1"/>
    <col min="3086" max="3086" width="16" style="5" customWidth="1"/>
    <col min="3087" max="3328" width="9.109375" style="5"/>
    <col min="3329" max="3329" width="4.88671875" style="5" customWidth="1"/>
    <col min="3330" max="3330" width="9.5546875" style="5" customWidth="1"/>
    <col min="3331" max="3331" width="40.5546875" style="5" customWidth="1"/>
    <col min="3332" max="3332" width="16.33203125" style="5" customWidth="1"/>
    <col min="3333" max="3333" width="14.88671875" style="5" customWidth="1"/>
    <col min="3334" max="3334" width="15.6640625" style="5" customWidth="1"/>
    <col min="3335" max="3335" width="15.5546875" style="5" customWidth="1"/>
    <col min="3336" max="3337" width="15.88671875" style="5" customWidth="1"/>
    <col min="3338" max="3338" width="16" style="5" customWidth="1"/>
    <col min="3339" max="3339" width="15.5546875" style="5" customWidth="1"/>
    <col min="3340" max="3340" width="18.33203125" style="5" bestFit="1" customWidth="1"/>
    <col min="3341" max="3341" width="15.44140625" style="5" bestFit="1" customWidth="1"/>
    <col min="3342" max="3342" width="16" style="5" customWidth="1"/>
    <col min="3343" max="3584" width="9.109375" style="5"/>
    <col min="3585" max="3585" width="4.88671875" style="5" customWidth="1"/>
    <col min="3586" max="3586" width="9.5546875" style="5" customWidth="1"/>
    <col min="3587" max="3587" width="40.5546875" style="5" customWidth="1"/>
    <col min="3588" max="3588" width="16.33203125" style="5" customWidth="1"/>
    <col min="3589" max="3589" width="14.88671875" style="5" customWidth="1"/>
    <col min="3590" max="3590" width="15.6640625" style="5" customWidth="1"/>
    <col min="3591" max="3591" width="15.5546875" style="5" customWidth="1"/>
    <col min="3592" max="3593" width="15.88671875" style="5" customWidth="1"/>
    <col min="3594" max="3594" width="16" style="5" customWidth="1"/>
    <col min="3595" max="3595" width="15.5546875" style="5" customWidth="1"/>
    <col min="3596" max="3596" width="18.33203125" style="5" bestFit="1" customWidth="1"/>
    <col min="3597" max="3597" width="15.44140625" style="5" bestFit="1" customWidth="1"/>
    <col min="3598" max="3598" width="16" style="5" customWidth="1"/>
    <col min="3599" max="3840" width="9.109375" style="5"/>
    <col min="3841" max="3841" width="4.88671875" style="5" customWidth="1"/>
    <col min="3842" max="3842" width="9.5546875" style="5" customWidth="1"/>
    <col min="3843" max="3843" width="40.5546875" style="5" customWidth="1"/>
    <col min="3844" max="3844" width="16.33203125" style="5" customWidth="1"/>
    <col min="3845" max="3845" width="14.88671875" style="5" customWidth="1"/>
    <col min="3846" max="3846" width="15.6640625" style="5" customWidth="1"/>
    <col min="3847" max="3847" width="15.5546875" style="5" customWidth="1"/>
    <col min="3848" max="3849" width="15.88671875" style="5" customWidth="1"/>
    <col min="3850" max="3850" width="16" style="5" customWidth="1"/>
    <col min="3851" max="3851" width="15.5546875" style="5" customWidth="1"/>
    <col min="3852" max="3852" width="18.33203125" style="5" bestFit="1" customWidth="1"/>
    <col min="3853" max="3853" width="15.44140625" style="5" bestFit="1" customWidth="1"/>
    <col min="3854" max="3854" width="16" style="5" customWidth="1"/>
    <col min="3855" max="4096" width="9.109375" style="5"/>
    <col min="4097" max="4097" width="4.88671875" style="5" customWidth="1"/>
    <col min="4098" max="4098" width="9.5546875" style="5" customWidth="1"/>
    <col min="4099" max="4099" width="40.5546875" style="5" customWidth="1"/>
    <col min="4100" max="4100" width="16.33203125" style="5" customWidth="1"/>
    <col min="4101" max="4101" width="14.88671875" style="5" customWidth="1"/>
    <col min="4102" max="4102" width="15.6640625" style="5" customWidth="1"/>
    <col min="4103" max="4103" width="15.5546875" style="5" customWidth="1"/>
    <col min="4104" max="4105" width="15.88671875" style="5" customWidth="1"/>
    <col min="4106" max="4106" width="16" style="5" customWidth="1"/>
    <col min="4107" max="4107" width="15.5546875" style="5" customWidth="1"/>
    <col min="4108" max="4108" width="18.33203125" style="5" bestFit="1" customWidth="1"/>
    <col min="4109" max="4109" width="15.44140625" style="5" bestFit="1" customWidth="1"/>
    <col min="4110" max="4110" width="16" style="5" customWidth="1"/>
    <col min="4111" max="4352" width="9.109375" style="5"/>
    <col min="4353" max="4353" width="4.88671875" style="5" customWidth="1"/>
    <col min="4354" max="4354" width="9.5546875" style="5" customWidth="1"/>
    <col min="4355" max="4355" width="40.5546875" style="5" customWidth="1"/>
    <col min="4356" max="4356" width="16.33203125" style="5" customWidth="1"/>
    <col min="4357" max="4357" width="14.88671875" style="5" customWidth="1"/>
    <col min="4358" max="4358" width="15.6640625" style="5" customWidth="1"/>
    <col min="4359" max="4359" width="15.5546875" style="5" customWidth="1"/>
    <col min="4360" max="4361" width="15.88671875" style="5" customWidth="1"/>
    <col min="4362" max="4362" width="16" style="5" customWidth="1"/>
    <col min="4363" max="4363" width="15.5546875" style="5" customWidth="1"/>
    <col min="4364" max="4364" width="18.33203125" style="5" bestFit="1" customWidth="1"/>
    <col min="4365" max="4365" width="15.44140625" style="5" bestFit="1" customWidth="1"/>
    <col min="4366" max="4366" width="16" style="5" customWidth="1"/>
    <col min="4367" max="4608" width="9.109375" style="5"/>
    <col min="4609" max="4609" width="4.88671875" style="5" customWidth="1"/>
    <col min="4610" max="4610" width="9.5546875" style="5" customWidth="1"/>
    <col min="4611" max="4611" width="40.5546875" style="5" customWidth="1"/>
    <col min="4612" max="4612" width="16.33203125" style="5" customWidth="1"/>
    <col min="4613" max="4613" width="14.88671875" style="5" customWidth="1"/>
    <col min="4614" max="4614" width="15.6640625" style="5" customWidth="1"/>
    <col min="4615" max="4615" width="15.5546875" style="5" customWidth="1"/>
    <col min="4616" max="4617" width="15.88671875" style="5" customWidth="1"/>
    <col min="4618" max="4618" width="16" style="5" customWidth="1"/>
    <col min="4619" max="4619" width="15.5546875" style="5" customWidth="1"/>
    <col min="4620" max="4620" width="18.33203125" style="5" bestFit="1" customWidth="1"/>
    <col min="4621" max="4621" width="15.44140625" style="5" bestFit="1" customWidth="1"/>
    <col min="4622" max="4622" width="16" style="5" customWidth="1"/>
    <col min="4623" max="4864" width="9.109375" style="5"/>
    <col min="4865" max="4865" width="4.88671875" style="5" customWidth="1"/>
    <col min="4866" max="4866" width="9.5546875" style="5" customWidth="1"/>
    <col min="4867" max="4867" width="40.5546875" style="5" customWidth="1"/>
    <col min="4868" max="4868" width="16.33203125" style="5" customWidth="1"/>
    <col min="4869" max="4869" width="14.88671875" style="5" customWidth="1"/>
    <col min="4870" max="4870" width="15.6640625" style="5" customWidth="1"/>
    <col min="4871" max="4871" width="15.5546875" style="5" customWidth="1"/>
    <col min="4872" max="4873" width="15.88671875" style="5" customWidth="1"/>
    <col min="4874" max="4874" width="16" style="5" customWidth="1"/>
    <col min="4875" max="4875" width="15.5546875" style="5" customWidth="1"/>
    <col min="4876" max="4876" width="18.33203125" style="5" bestFit="1" customWidth="1"/>
    <col min="4877" max="4877" width="15.44140625" style="5" bestFit="1" customWidth="1"/>
    <col min="4878" max="4878" width="16" style="5" customWidth="1"/>
    <col min="4879" max="5120" width="9.109375" style="5"/>
    <col min="5121" max="5121" width="4.88671875" style="5" customWidth="1"/>
    <col min="5122" max="5122" width="9.5546875" style="5" customWidth="1"/>
    <col min="5123" max="5123" width="40.5546875" style="5" customWidth="1"/>
    <col min="5124" max="5124" width="16.33203125" style="5" customWidth="1"/>
    <col min="5125" max="5125" width="14.88671875" style="5" customWidth="1"/>
    <col min="5126" max="5126" width="15.6640625" style="5" customWidth="1"/>
    <col min="5127" max="5127" width="15.5546875" style="5" customWidth="1"/>
    <col min="5128" max="5129" width="15.88671875" style="5" customWidth="1"/>
    <col min="5130" max="5130" width="16" style="5" customWidth="1"/>
    <col min="5131" max="5131" width="15.5546875" style="5" customWidth="1"/>
    <col min="5132" max="5132" width="18.33203125" style="5" bestFit="1" customWidth="1"/>
    <col min="5133" max="5133" width="15.44140625" style="5" bestFit="1" customWidth="1"/>
    <col min="5134" max="5134" width="16" style="5" customWidth="1"/>
    <col min="5135" max="5376" width="9.109375" style="5"/>
    <col min="5377" max="5377" width="4.88671875" style="5" customWidth="1"/>
    <col min="5378" max="5378" width="9.5546875" style="5" customWidth="1"/>
    <col min="5379" max="5379" width="40.5546875" style="5" customWidth="1"/>
    <col min="5380" max="5380" width="16.33203125" style="5" customWidth="1"/>
    <col min="5381" max="5381" width="14.88671875" style="5" customWidth="1"/>
    <col min="5382" max="5382" width="15.6640625" style="5" customWidth="1"/>
    <col min="5383" max="5383" width="15.5546875" style="5" customWidth="1"/>
    <col min="5384" max="5385" width="15.88671875" style="5" customWidth="1"/>
    <col min="5386" max="5386" width="16" style="5" customWidth="1"/>
    <col min="5387" max="5387" width="15.5546875" style="5" customWidth="1"/>
    <col min="5388" max="5388" width="18.33203125" style="5" bestFit="1" customWidth="1"/>
    <col min="5389" max="5389" width="15.44140625" style="5" bestFit="1" customWidth="1"/>
    <col min="5390" max="5390" width="16" style="5" customWidth="1"/>
    <col min="5391" max="5632" width="9.109375" style="5"/>
    <col min="5633" max="5633" width="4.88671875" style="5" customWidth="1"/>
    <col min="5634" max="5634" width="9.5546875" style="5" customWidth="1"/>
    <col min="5635" max="5635" width="40.5546875" style="5" customWidth="1"/>
    <col min="5636" max="5636" width="16.33203125" style="5" customWidth="1"/>
    <col min="5637" max="5637" width="14.88671875" style="5" customWidth="1"/>
    <col min="5638" max="5638" width="15.6640625" style="5" customWidth="1"/>
    <col min="5639" max="5639" width="15.5546875" style="5" customWidth="1"/>
    <col min="5640" max="5641" width="15.88671875" style="5" customWidth="1"/>
    <col min="5642" max="5642" width="16" style="5" customWidth="1"/>
    <col min="5643" max="5643" width="15.5546875" style="5" customWidth="1"/>
    <col min="5644" max="5644" width="18.33203125" style="5" bestFit="1" customWidth="1"/>
    <col min="5645" max="5645" width="15.44140625" style="5" bestFit="1" customWidth="1"/>
    <col min="5646" max="5646" width="16" style="5" customWidth="1"/>
    <col min="5647" max="5888" width="9.109375" style="5"/>
    <col min="5889" max="5889" width="4.88671875" style="5" customWidth="1"/>
    <col min="5890" max="5890" width="9.5546875" style="5" customWidth="1"/>
    <col min="5891" max="5891" width="40.5546875" style="5" customWidth="1"/>
    <col min="5892" max="5892" width="16.33203125" style="5" customWidth="1"/>
    <col min="5893" max="5893" width="14.88671875" style="5" customWidth="1"/>
    <col min="5894" max="5894" width="15.6640625" style="5" customWidth="1"/>
    <col min="5895" max="5895" width="15.5546875" style="5" customWidth="1"/>
    <col min="5896" max="5897" width="15.88671875" style="5" customWidth="1"/>
    <col min="5898" max="5898" width="16" style="5" customWidth="1"/>
    <col min="5899" max="5899" width="15.5546875" style="5" customWidth="1"/>
    <col min="5900" max="5900" width="18.33203125" style="5" bestFit="1" customWidth="1"/>
    <col min="5901" max="5901" width="15.44140625" style="5" bestFit="1" customWidth="1"/>
    <col min="5902" max="5902" width="16" style="5" customWidth="1"/>
    <col min="5903" max="6144" width="9.109375" style="5"/>
    <col min="6145" max="6145" width="4.88671875" style="5" customWidth="1"/>
    <col min="6146" max="6146" width="9.5546875" style="5" customWidth="1"/>
    <col min="6147" max="6147" width="40.5546875" style="5" customWidth="1"/>
    <col min="6148" max="6148" width="16.33203125" style="5" customWidth="1"/>
    <col min="6149" max="6149" width="14.88671875" style="5" customWidth="1"/>
    <col min="6150" max="6150" width="15.6640625" style="5" customWidth="1"/>
    <col min="6151" max="6151" width="15.5546875" style="5" customWidth="1"/>
    <col min="6152" max="6153" width="15.88671875" style="5" customWidth="1"/>
    <col min="6154" max="6154" width="16" style="5" customWidth="1"/>
    <col min="6155" max="6155" width="15.5546875" style="5" customWidth="1"/>
    <col min="6156" max="6156" width="18.33203125" style="5" bestFit="1" customWidth="1"/>
    <col min="6157" max="6157" width="15.44140625" style="5" bestFit="1" customWidth="1"/>
    <col min="6158" max="6158" width="16" style="5" customWidth="1"/>
    <col min="6159" max="6400" width="9.109375" style="5"/>
    <col min="6401" max="6401" width="4.88671875" style="5" customWidth="1"/>
    <col min="6402" max="6402" width="9.5546875" style="5" customWidth="1"/>
    <col min="6403" max="6403" width="40.5546875" style="5" customWidth="1"/>
    <col min="6404" max="6404" width="16.33203125" style="5" customWidth="1"/>
    <col min="6405" max="6405" width="14.88671875" style="5" customWidth="1"/>
    <col min="6406" max="6406" width="15.6640625" style="5" customWidth="1"/>
    <col min="6407" max="6407" width="15.5546875" style="5" customWidth="1"/>
    <col min="6408" max="6409" width="15.88671875" style="5" customWidth="1"/>
    <col min="6410" max="6410" width="16" style="5" customWidth="1"/>
    <col min="6411" max="6411" width="15.5546875" style="5" customWidth="1"/>
    <col min="6412" max="6412" width="18.33203125" style="5" bestFit="1" customWidth="1"/>
    <col min="6413" max="6413" width="15.44140625" style="5" bestFit="1" customWidth="1"/>
    <col min="6414" max="6414" width="16" style="5" customWidth="1"/>
    <col min="6415" max="6656" width="9.109375" style="5"/>
    <col min="6657" max="6657" width="4.88671875" style="5" customWidth="1"/>
    <col min="6658" max="6658" width="9.5546875" style="5" customWidth="1"/>
    <col min="6659" max="6659" width="40.5546875" style="5" customWidth="1"/>
    <col min="6660" max="6660" width="16.33203125" style="5" customWidth="1"/>
    <col min="6661" max="6661" width="14.88671875" style="5" customWidth="1"/>
    <col min="6662" max="6662" width="15.6640625" style="5" customWidth="1"/>
    <col min="6663" max="6663" width="15.5546875" style="5" customWidth="1"/>
    <col min="6664" max="6665" width="15.88671875" style="5" customWidth="1"/>
    <col min="6666" max="6666" width="16" style="5" customWidth="1"/>
    <col min="6667" max="6667" width="15.5546875" style="5" customWidth="1"/>
    <col min="6668" max="6668" width="18.33203125" style="5" bestFit="1" customWidth="1"/>
    <col min="6669" max="6669" width="15.44140625" style="5" bestFit="1" customWidth="1"/>
    <col min="6670" max="6670" width="16" style="5" customWidth="1"/>
    <col min="6671" max="6912" width="9.109375" style="5"/>
    <col min="6913" max="6913" width="4.88671875" style="5" customWidth="1"/>
    <col min="6914" max="6914" width="9.5546875" style="5" customWidth="1"/>
    <col min="6915" max="6915" width="40.5546875" style="5" customWidth="1"/>
    <col min="6916" max="6916" width="16.33203125" style="5" customWidth="1"/>
    <col min="6917" max="6917" width="14.88671875" style="5" customWidth="1"/>
    <col min="6918" max="6918" width="15.6640625" style="5" customWidth="1"/>
    <col min="6919" max="6919" width="15.5546875" style="5" customWidth="1"/>
    <col min="6920" max="6921" width="15.88671875" style="5" customWidth="1"/>
    <col min="6922" max="6922" width="16" style="5" customWidth="1"/>
    <col min="6923" max="6923" width="15.5546875" style="5" customWidth="1"/>
    <col min="6924" max="6924" width="18.33203125" style="5" bestFit="1" customWidth="1"/>
    <col min="6925" max="6925" width="15.44140625" style="5" bestFit="1" customWidth="1"/>
    <col min="6926" max="6926" width="16" style="5" customWidth="1"/>
    <col min="6927" max="7168" width="9.109375" style="5"/>
    <col min="7169" max="7169" width="4.88671875" style="5" customWidth="1"/>
    <col min="7170" max="7170" width="9.5546875" style="5" customWidth="1"/>
    <col min="7171" max="7171" width="40.5546875" style="5" customWidth="1"/>
    <col min="7172" max="7172" width="16.33203125" style="5" customWidth="1"/>
    <col min="7173" max="7173" width="14.88671875" style="5" customWidth="1"/>
    <col min="7174" max="7174" width="15.6640625" style="5" customWidth="1"/>
    <col min="7175" max="7175" width="15.5546875" style="5" customWidth="1"/>
    <col min="7176" max="7177" width="15.88671875" style="5" customWidth="1"/>
    <col min="7178" max="7178" width="16" style="5" customWidth="1"/>
    <col min="7179" max="7179" width="15.5546875" style="5" customWidth="1"/>
    <col min="7180" max="7180" width="18.33203125" style="5" bestFit="1" customWidth="1"/>
    <col min="7181" max="7181" width="15.44140625" style="5" bestFit="1" customWidth="1"/>
    <col min="7182" max="7182" width="16" style="5" customWidth="1"/>
    <col min="7183" max="7424" width="9.109375" style="5"/>
    <col min="7425" max="7425" width="4.88671875" style="5" customWidth="1"/>
    <col min="7426" max="7426" width="9.5546875" style="5" customWidth="1"/>
    <col min="7427" max="7427" width="40.5546875" style="5" customWidth="1"/>
    <col min="7428" max="7428" width="16.33203125" style="5" customWidth="1"/>
    <col min="7429" max="7429" width="14.88671875" style="5" customWidth="1"/>
    <col min="7430" max="7430" width="15.6640625" style="5" customWidth="1"/>
    <col min="7431" max="7431" width="15.5546875" style="5" customWidth="1"/>
    <col min="7432" max="7433" width="15.88671875" style="5" customWidth="1"/>
    <col min="7434" max="7434" width="16" style="5" customWidth="1"/>
    <col min="7435" max="7435" width="15.5546875" style="5" customWidth="1"/>
    <col min="7436" max="7436" width="18.33203125" style="5" bestFit="1" customWidth="1"/>
    <col min="7437" max="7437" width="15.44140625" style="5" bestFit="1" customWidth="1"/>
    <col min="7438" max="7438" width="16" style="5" customWidth="1"/>
    <col min="7439" max="7680" width="9.109375" style="5"/>
    <col min="7681" max="7681" width="4.88671875" style="5" customWidth="1"/>
    <col min="7682" max="7682" width="9.5546875" style="5" customWidth="1"/>
    <col min="7683" max="7683" width="40.5546875" style="5" customWidth="1"/>
    <col min="7684" max="7684" width="16.33203125" style="5" customWidth="1"/>
    <col min="7685" max="7685" width="14.88671875" style="5" customWidth="1"/>
    <col min="7686" max="7686" width="15.6640625" style="5" customWidth="1"/>
    <col min="7687" max="7687" width="15.5546875" style="5" customWidth="1"/>
    <col min="7688" max="7689" width="15.88671875" style="5" customWidth="1"/>
    <col min="7690" max="7690" width="16" style="5" customWidth="1"/>
    <col min="7691" max="7691" width="15.5546875" style="5" customWidth="1"/>
    <col min="7692" max="7692" width="18.33203125" style="5" bestFit="1" customWidth="1"/>
    <col min="7693" max="7693" width="15.44140625" style="5" bestFit="1" customWidth="1"/>
    <col min="7694" max="7694" width="16" style="5" customWidth="1"/>
    <col min="7695" max="7936" width="9.109375" style="5"/>
    <col min="7937" max="7937" width="4.88671875" style="5" customWidth="1"/>
    <col min="7938" max="7938" width="9.5546875" style="5" customWidth="1"/>
    <col min="7939" max="7939" width="40.5546875" style="5" customWidth="1"/>
    <col min="7940" max="7940" width="16.33203125" style="5" customWidth="1"/>
    <col min="7941" max="7941" width="14.88671875" style="5" customWidth="1"/>
    <col min="7942" max="7942" width="15.6640625" style="5" customWidth="1"/>
    <col min="7943" max="7943" width="15.5546875" style="5" customWidth="1"/>
    <col min="7944" max="7945" width="15.88671875" style="5" customWidth="1"/>
    <col min="7946" max="7946" width="16" style="5" customWidth="1"/>
    <col min="7947" max="7947" width="15.5546875" style="5" customWidth="1"/>
    <col min="7948" max="7948" width="18.33203125" style="5" bestFit="1" customWidth="1"/>
    <col min="7949" max="7949" width="15.44140625" style="5" bestFit="1" customWidth="1"/>
    <col min="7950" max="7950" width="16" style="5" customWidth="1"/>
    <col min="7951" max="8192" width="9.109375" style="5"/>
    <col min="8193" max="8193" width="4.88671875" style="5" customWidth="1"/>
    <col min="8194" max="8194" width="9.5546875" style="5" customWidth="1"/>
    <col min="8195" max="8195" width="40.5546875" style="5" customWidth="1"/>
    <col min="8196" max="8196" width="16.33203125" style="5" customWidth="1"/>
    <col min="8197" max="8197" width="14.88671875" style="5" customWidth="1"/>
    <col min="8198" max="8198" width="15.6640625" style="5" customWidth="1"/>
    <col min="8199" max="8199" width="15.5546875" style="5" customWidth="1"/>
    <col min="8200" max="8201" width="15.88671875" style="5" customWidth="1"/>
    <col min="8202" max="8202" width="16" style="5" customWidth="1"/>
    <col min="8203" max="8203" width="15.5546875" style="5" customWidth="1"/>
    <col min="8204" max="8204" width="18.33203125" style="5" bestFit="1" customWidth="1"/>
    <col min="8205" max="8205" width="15.44140625" style="5" bestFit="1" customWidth="1"/>
    <col min="8206" max="8206" width="16" style="5" customWidth="1"/>
    <col min="8207" max="8448" width="9.109375" style="5"/>
    <col min="8449" max="8449" width="4.88671875" style="5" customWidth="1"/>
    <col min="8450" max="8450" width="9.5546875" style="5" customWidth="1"/>
    <col min="8451" max="8451" width="40.5546875" style="5" customWidth="1"/>
    <col min="8452" max="8452" width="16.33203125" style="5" customWidth="1"/>
    <col min="8453" max="8453" width="14.88671875" style="5" customWidth="1"/>
    <col min="8454" max="8454" width="15.6640625" style="5" customWidth="1"/>
    <col min="8455" max="8455" width="15.5546875" style="5" customWidth="1"/>
    <col min="8456" max="8457" width="15.88671875" style="5" customWidth="1"/>
    <col min="8458" max="8458" width="16" style="5" customWidth="1"/>
    <col min="8459" max="8459" width="15.5546875" style="5" customWidth="1"/>
    <col min="8460" max="8460" width="18.33203125" style="5" bestFit="1" customWidth="1"/>
    <col min="8461" max="8461" width="15.44140625" style="5" bestFit="1" customWidth="1"/>
    <col min="8462" max="8462" width="16" style="5" customWidth="1"/>
    <col min="8463" max="8704" width="9.109375" style="5"/>
    <col min="8705" max="8705" width="4.88671875" style="5" customWidth="1"/>
    <col min="8706" max="8706" width="9.5546875" style="5" customWidth="1"/>
    <col min="8707" max="8707" width="40.5546875" style="5" customWidth="1"/>
    <col min="8708" max="8708" width="16.33203125" style="5" customWidth="1"/>
    <col min="8709" max="8709" width="14.88671875" style="5" customWidth="1"/>
    <col min="8710" max="8710" width="15.6640625" style="5" customWidth="1"/>
    <col min="8711" max="8711" width="15.5546875" style="5" customWidth="1"/>
    <col min="8712" max="8713" width="15.88671875" style="5" customWidth="1"/>
    <col min="8714" max="8714" width="16" style="5" customWidth="1"/>
    <col min="8715" max="8715" width="15.5546875" style="5" customWidth="1"/>
    <col min="8716" max="8716" width="18.33203125" style="5" bestFit="1" customWidth="1"/>
    <col min="8717" max="8717" width="15.44140625" style="5" bestFit="1" customWidth="1"/>
    <col min="8718" max="8718" width="16" style="5" customWidth="1"/>
    <col min="8719" max="8960" width="9.109375" style="5"/>
    <col min="8961" max="8961" width="4.88671875" style="5" customWidth="1"/>
    <col min="8962" max="8962" width="9.5546875" style="5" customWidth="1"/>
    <col min="8963" max="8963" width="40.5546875" style="5" customWidth="1"/>
    <col min="8964" max="8964" width="16.33203125" style="5" customWidth="1"/>
    <col min="8965" max="8965" width="14.88671875" style="5" customWidth="1"/>
    <col min="8966" max="8966" width="15.6640625" style="5" customWidth="1"/>
    <col min="8967" max="8967" width="15.5546875" style="5" customWidth="1"/>
    <col min="8968" max="8969" width="15.88671875" style="5" customWidth="1"/>
    <col min="8970" max="8970" width="16" style="5" customWidth="1"/>
    <col min="8971" max="8971" width="15.5546875" style="5" customWidth="1"/>
    <col min="8972" max="8972" width="18.33203125" style="5" bestFit="1" customWidth="1"/>
    <col min="8973" max="8973" width="15.44140625" style="5" bestFit="1" customWidth="1"/>
    <col min="8974" max="8974" width="16" style="5" customWidth="1"/>
    <col min="8975" max="9216" width="9.109375" style="5"/>
    <col min="9217" max="9217" width="4.88671875" style="5" customWidth="1"/>
    <col min="9218" max="9218" width="9.5546875" style="5" customWidth="1"/>
    <col min="9219" max="9219" width="40.5546875" style="5" customWidth="1"/>
    <col min="9220" max="9220" width="16.33203125" style="5" customWidth="1"/>
    <col min="9221" max="9221" width="14.88671875" style="5" customWidth="1"/>
    <col min="9222" max="9222" width="15.6640625" style="5" customWidth="1"/>
    <col min="9223" max="9223" width="15.5546875" style="5" customWidth="1"/>
    <col min="9224" max="9225" width="15.88671875" style="5" customWidth="1"/>
    <col min="9226" max="9226" width="16" style="5" customWidth="1"/>
    <col min="9227" max="9227" width="15.5546875" style="5" customWidth="1"/>
    <col min="9228" max="9228" width="18.33203125" style="5" bestFit="1" customWidth="1"/>
    <col min="9229" max="9229" width="15.44140625" style="5" bestFit="1" customWidth="1"/>
    <col min="9230" max="9230" width="16" style="5" customWidth="1"/>
    <col min="9231" max="9472" width="9.109375" style="5"/>
    <col min="9473" max="9473" width="4.88671875" style="5" customWidth="1"/>
    <col min="9474" max="9474" width="9.5546875" style="5" customWidth="1"/>
    <col min="9475" max="9475" width="40.5546875" style="5" customWidth="1"/>
    <col min="9476" max="9476" width="16.33203125" style="5" customWidth="1"/>
    <col min="9477" max="9477" width="14.88671875" style="5" customWidth="1"/>
    <col min="9478" max="9478" width="15.6640625" style="5" customWidth="1"/>
    <col min="9479" max="9479" width="15.5546875" style="5" customWidth="1"/>
    <col min="9480" max="9481" width="15.88671875" style="5" customWidth="1"/>
    <col min="9482" max="9482" width="16" style="5" customWidth="1"/>
    <col min="9483" max="9483" width="15.5546875" style="5" customWidth="1"/>
    <col min="9484" max="9484" width="18.33203125" style="5" bestFit="1" customWidth="1"/>
    <col min="9485" max="9485" width="15.44140625" style="5" bestFit="1" customWidth="1"/>
    <col min="9486" max="9486" width="16" style="5" customWidth="1"/>
    <col min="9487" max="9728" width="9.109375" style="5"/>
    <col min="9729" max="9729" width="4.88671875" style="5" customWidth="1"/>
    <col min="9730" max="9730" width="9.5546875" style="5" customWidth="1"/>
    <col min="9731" max="9731" width="40.5546875" style="5" customWidth="1"/>
    <col min="9732" max="9732" width="16.33203125" style="5" customWidth="1"/>
    <col min="9733" max="9733" width="14.88671875" style="5" customWidth="1"/>
    <col min="9734" max="9734" width="15.6640625" style="5" customWidth="1"/>
    <col min="9735" max="9735" width="15.5546875" style="5" customWidth="1"/>
    <col min="9736" max="9737" width="15.88671875" style="5" customWidth="1"/>
    <col min="9738" max="9738" width="16" style="5" customWidth="1"/>
    <col min="9739" max="9739" width="15.5546875" style="5" customWidth="1"/>
    <col min="9740" max="9740" width="18.33203125" style="5" bestFit="1" customWidth="1"/>
    <col min="9741" max="9741" width="15.44140625" style="5" bestFit="1" customWidth="1"/>
    <col min="9742" max="9742" width="16" style="5" customWidth="1"/>
    <col min="9743" max="9984" width="9.109375" style="5"/>
    <col min="9985" max="9985" width="4.88671875" style="5" customWidth="1"/>
    <col min="9986" max="9986" width="9.5546875" style="5" customWidth="1"/>
    <col min="9987" max="9987" width="40.5546875" style="5" customWidth="1"/>
    <col min="9988" max="9988" width="16.33203125" style="5" customWidth="1"/>
    <col min="9989" max="9989" width="14.88671875" style="5" customWidth="1"/>
    <col min="9990" max="9990" width="15.6640625" style="5" customWidth="1"/>
    <col min="9991" max="9991" width="15.5546875" style="5" customWidth="1"/>
    <col min="9992" max="9993" width="15.88671875" style="5" customWidth="1"/>
    <col min="9994" max="9994" width="16" style="5" customWidth="1"/>
    <col min="9995" max="9995" width="15.5546875" style="5" customWidth="1"/>
    <col min="9996" max="9996" width="18.33203125" style="5" bestFit="1" customWidth="1"/>
    <col min="9997" max="9997" width="15.44140625" style="5" bestFit="1" customWidth="1"/>
    <col min="9998" max="9998" width="16" style="5" customWidth="1"/>
    <col min="9999" max="10240" width="9.109375" style="5"/>
    <col min="10241" max="10241" width="4.88671875" style="5" customWidth="1"/>
    <col min="10242" max="10242" width="9.5546875" style="5" customWidth="1"/>
    <col min="10243" max="10243" width="40.5546875" style="5" customWidth="1"/>
    <col min="10244" max="10244" width="16.33203125" style="5" customWidth="1"/>
    <col min="10245" max="10245" width="14.88671875" style="5" customWidth="1"/>
    <col min="10246" max="10246" width="15.6640625" style="5" customWidth="1"/>
    <col min="10247" max="10247" width="15.5546875" style="5" customWidth="1"/>
    <col min="10248" max="10249" width="15.88671875" style="5" customWidth="1"/>
    <col min="10250" max="10250" width="16" style="5" customWidth="1"/>
    <col min="10251" max="10251" width="15.5546875" style="5" customWidth="1"/>
    <col min="10252" max="10252" width="18.33203125" style="5" bestFit="1" customWidth="1"/>
    <col min="10253" max="10253" width="15.44140625" style="5" bestFit="1" customWidth="1"/>
    <col min="10254" max="10254" width="16" style="5" customWidth="1"/>
    <col min="10255" max="10496" width="9.109375" style="5"/>
    <col min="10497" max="10497" width="4.88671875" style="5" customWidth="1"/>
    <col min="10498" max="10498" width="9.5546875" style="5" customWidth="1"/>
    <col min="10499" max="10499" width="40.5546875" style="5" customWidth="1"/>
    <col min="10500" max="10500" width="16.33203125" style="5" customWidth="1"/>
    <col min="10501" max="10501" width="14.88671875" style="5" customWidth="1"/>
    <col min="10502" max="10502" width="15.6640625" style="5" customWidth="1"/>
    <col min="10503" max="10503" width="15.5546875" style="5" customWidth="1"/>
    <col min="10504" max="10505" width="15.88671875" style="5" customWidth="1"/>
    <col min="10506" max="10506" width="16" style="5" customWidth="1"/>
    <col min="10507" max="10507" width="15.5546875" style="5" customWidth="1"/>
    <col min="10508" max="10508" width="18.33203125" style="5" bestFit="1" customWidth="1"/>
    <col min="10509" max="10509" width="15.44140625" style="5" bestFit="1" customWidth="1"/>
    <col min="10510" max="10510" width="16" style="5" customWidth="1"/>
    <col min="10511" max="10752" width="9.109375" style="5"/>
    <col min="10753" max="10753" width="4.88671875" style="5" customWidth="1"/>
    <col min="10754" max="10754" width="9.5546875" style="5" customWidth="1"/>
    <col min="10755" max="10755" width="40.5546875" style="5" customWidth="1"/>
    <col min="10756" max="10756" width="16.33203125" style="5" customWidth="1"/>
    <col min="10757" max="10757" width="14.88671875" style="5" customWidth="1"/>
    <col min="10758" max="10758" width="15.6640625" style="5" customWidth="1"/>
    <col min="10759" max="10759" width="15.5546875" style="5" customWidth="1"/>
    <col min="10760" max="10761" width="15.88671875" style="5" customWidth="1"/>
    <col min="10762" max="10762" width="16" style="5" customWidth="1"/>
    <col min="10763" max="10763" width="15.5546875" style="5" customWidth="1"/>
    <col min="10764" max="10764" width="18.33203125" style="5" bestFit="1" customWidth="1"/>
    <col min="10765" max="10765" width="15.44140625" style="5" bestFit="1" customWidth="1"/>
    <col min="10766" max="10766" width="16" style="5" customWidth="1"/>
    <col min="10767" max="11008" width="9.109375" style="5"/>
    <col min="11009" max="11009" width="4.88671875" style="5" customWidth="1"/>
    <col min="11010" max="11010" width="9.5546875" style="5" customWidth="1"/>
    <col min="11011" max="11011" width="40.5546875" style="5" customWidth="1"/>
    <col min="11012" max="11012" width="16.33203125" style="5" customWidth="1"/>
    <col min="11013" max="11013" width="14.88671875" style="5" customWidth="1"/>
    <col min="11014" max="11014" width="15.6640625" style="5" customWidth="1"/>
    <col min="11015" max="11015" width="15.5546875" style="5" customWidth="1"/>
    <col min="11016" max="11017" width="15.88671875" style="5" customWidth="1"/>
    <col min="11018" max="11018" width="16" style="5" customWidth="1"/>
    <col min="11019" max="11019" width="15.5546875" style="5" customWidth="1"/>
    <col min="11020" max="11020" width="18.33203125" style="5" bestFit="1" customWidth="1"/>
    <col min="11021" max="11021" width="15.44140625" style="5" bestFit="1" customWidth="1"/>
    <col min="11022" max="11022" width="16" style="5" customWidth="1"/>
    <col min="11023" max="11264" width="9.109375" style="5"/>
    <col min="11265" max="11265" width="4.88671875" style="5" customWidth="1"/>
    <col min="11266" max="11266" width="9.5546875" style="5" customWidth="1"/>
    <col min="11267" max="11267" width="40.5546875" style="5" customWidth="1"/>
    <col min="11268" max="11268" width="16.33203125" style="5" customWidth="1"/>
    <col min="11269" max="11269" width="14.88671875" style="5" customWidth="1"/>
    <col min="11270" max="11270" width="15.6640625" style="5" customWidth="1"/>
    <col min="11271" max="11271" width="15.5546875" style="5" customWidth="1"/>
    <col min="11272" max="11273" width="15.88671875" style="5" customWidth="1"/>
    <col min="11274" max="11274" width="16" style="5" customWidth="1"/>
    <col min="11275" max="11275" width="15.5546875" style="5" customWidth="1"/>
    <col min="11276" max="11276" width="18.33203125" style="5" bestFit="1" customWidth="1"/>
    <col min="11277" max="11277" width="15.44140625" style="5" bestFit="1" customWidth="1"/>
    <col min="11278" max="11278" width="16" style="5" customWidth="1"/>
    <col min="11279" max="11520" width="9.109375" style="5"/>
    <col min="11521" max="11521" width="4.88671875" style="5" customWidth="1"/>
    <col min="11522" max="11522" width="9.5546875" style="5" customWidth="1"/>
    <col min="11523" max="11523" width="40.5546875" style="5" customWidth="1"/>
    <col min="11524" max="11524" width="16.33203125" style="5" customWidth="1"/>
    <col min="11525" max="11525" width="14.88671875" style="5" customWidth="1"/>
    <col min="11526" max="11526" width="15.6640625" style="5" customWidth="1"/>
    <col min="11527" max="11527" width="15.5546875" style="5" customWidth="1"/>
    <col min="11528" max="11529" width="15.88671875" style="5" customWidth="1"/>
    <col min="11530" max="11530" width="16" style="5" customWidth="1"/>
    <col min="11531" max="11531" width="15.5546875" style="5" customWidth="1"/>
    <col min="11532" max="11532" width="18.33203125" style="5" bestFit="1" customWidth="1"/>
    <col min="11533" max="11533" width="15.44140625" style="5" bestFit="1" customWidth="1"/>
    <col min="11534" max="11534" width="16" style="5" customWidth="1"/>
    <col min="11535" max="11776" width="9.109375" style="5"/>
    <col min="11777" max="11777" width="4.88671875" style="5" customWidth="1"/>
    <col min="11778" max="11778" width="9.5546875" style="5" customWidth="1"/>
    <col min="11779" max="11779" width="40.5546875" style="5" customWidth="1"/>
    <col min="11780" max="11780" width="16.33203125" style="5" customWidth="1"/>
    <col min="11781" max="11781" width="14.88671875" style="5" customWidth="1"/>
    <col min="11782" max="11782" width="15.6640625" style="5" customWidth="1"/>
    <col min="11783" max="11783" width="15.5546875" style="5" customWidth="1"/>
    <col min="11784" max="11785" width="15.88671875" style="5" customWidth="1"/>
    <col min="11786" max="11786" width="16" style="5" customWidth="1"/>
    <col min="11787" max="11787" width="15.5546875" style="5" customWidth="1"/>
    <col min="11788" max="11788" width="18.33203125" style="5" bestFit="1" customWidth="1"/>
    <col min="11789" max="11789" width="15.44140625" style="5" bestFit="1" customWidth="1"/>
    <col min="11790" max="11790" width="16" style="5" customWidth="1"/>
    <col min="11791" max="12032" width="9.109375" style="5"/>
    <col min="12033" max="12033" width="4.88671875" style="5" customWidth="1"/>
    <col min="12034" max="12034" width="9.5546875" style="5" customWidth="1"/>
    <col min="12035" max="12035" width="40.5546875" style="5" customWidth="1"/>
    <col min="12036" max="12036" width="16.33203125" style="5" customWidth="1"/>
    <col min="12037" max="12037" width="14.88671875" style="5" customWidth="1"/>
    <col min="12038" max="12038" width="15.6640625" style="5" customWidth="1"/>
    <col min="12039" max="12039" width="15.5546875" style="5" customWidth="1"/>
    <col min="12040" max="12041" width="15.88671875" style="5" customWidth="1"/>
    <col min="12042" max="12042" width="16" style="5" customWidth="1"/>
    <col min="12043" max="12043" width="15.5546875" style="5" customWidth="1"/>
    <col min="12044" max="12044" width="18.33203125" style="5" bestFit="1" customWidth="1"/>
    <col min="12045" max="12045" width="15.44140625" style="5" bestFit="1" customWidth="1"/>
    <col min="12046" max="12046" width="16" style="5" customWidth="1"/>
    <col min="12047" max="12288" width="9.109375" style="5"/>
    <col min="12289" max="12289" width="4.88671875" style="5" customWidth="1"/>
    <col min="12290" max="12290" width="9.5546875" style="5" customWidth="1"/>
    <col min="12291" max="12291" width="40.5546875" style="5" customWidth="1"/>
    <col min="12292" max="12292" width="16.33203125" style="5" customWidth="1"/>
    <col min="12293" max="12293" width="14.88671875" style="5" customWidth="1"/>
    <col min="12294" max="12294" width="15.6640625" style="5" customWidth="1"/>
    <col min="12295" max="12295" width="15.5546875" style="5" customWidth="1"/>
    <col min="12296" max="12297" width="15.88671875" style="5" customWidth="1"/>
    <col min="12298" max="12298" width="16" style="5" customWidth="1"/>
    <col min="12299" max="12299" width="15.5546875" style="5" customWidth="1"/>
    <col min="12300" max="12300" width="18.33203125" style="5" bestFit="1" customWidth="1"/>
    <col min="12301" max="12301" width="15.44140625" style="5" bestFit="1" customWidth="1"/>
    <col min="12302" max="12302" width="16" style="5" customWidth="1"/>
    <col min="12303" max="12544" width="9.109375" style="5"/>
    <col min="12545" max="12545" width="4.88671875" style="5" customWidth="1"/>
    <col min="12546" max="12546" width="9.5546875" style="5" customWidth="1"/>
    <col min="12547" max="12547" width="40.5546875" style="5" customWidth="1"/>
    <col min="12548" max="12548" width="16.33203125" style="5" customWidth="1"/>
    <col min="12549" max="12549" width="14.88671875" style="5" customWidth="1"/>
    <col min="12550" max="12550" width="15.6640625" style="5" customWidth="1"/>
    <col min="12551" max="12551" width="15.5546875" style="5" customWidth="1"/>
    <col min="12552" max="12553" width="15.88671875" style="5" customWidth="1"/>
    <col min="12554" max="12554" width="16" style="5" customWidth="1"/>
    <col min="12555" max="12555" width="15.5546875" style="5" customWidth="1"/>
    <col min="12556" max="12556" width="18.33203125" style="5" bestFit="1" customWidth="1"/>
    <col min="12557" max="12557" width="15.44140625" style="5" bestFit="1" customWidth="1"/>
    <col min="12558" max="12558" width="16" style="5" customWidth="1"/>
    <col min="12559" max="12800" width="9.109375" style="5"/>
    <col min="12801" max="12801" width="4.88671875" style="5" customWidth="1"/>
    <col min="12802" max="12802" width="9.5546875" style="5" customWidth="1"/>
    <col min="12803" max="12803" width="40.5546875" style="5" customWidth="1"/>
    <col min="12804" max="12804" width="16.33203125" style="5" customWidth="1"/>
    <col min="12805" max="12805" width="14.88671875" style="5" customWidth="1"/>
    <col min="12806" max="12806" width="15.6640625" style="5" customWidth="1"/>
    <col min="12807" max="12807" width="15.5546875" style="5" customWidth="1"/>
    <col min="12808" max="12809" width="15.88671875" style="5" customWidth="1"/>
    <col min="12810" max="12810" width="16" style="5" customWidth="1"/>
    <col min="12811" max="12811" width="15.5546875" style="5" customWidth="1"/>
    <col min="12812" max="12812" width="18.33203125" style="5" bestFit="1" customWidth="1"/>
    <col min="12813" max="12813" width="15.44140625" style="5" bestFit="1" customWidth="1"/>
    <col min="12814" max="12814" width="16" style="5" customWidth="1"/>
    <col min="12815" max="13056" width="9.109375" style="5"/>
    <col min="13057" max="13057" width="4.88671875" style="5" customWidth="1"/>
    <col min="13058" max="13058" width="9.5546875" style="5" customWidth="1"/>
    <col min="13059" max="13059" width="40.5546875" style="5" customWidth="1"/>
    <col min="13060" max="13060" width="16.33203125" style="5" customWidth="1"/>
    <col min="13061" max="13061" width="14.88671875" style="5" customWidth="1"/>
    <col min="13062" max="13062" width="15.6640625" style="5" customWidth="1"/>
    <col min="13063" max="13063" width="15.5546875" style="5" customWidth="1"/>
    <col min="13064" max="13065" width="15.88671875" style="5" customWidth="1"/>
    <col min="13066" max="13066" width="16" style="5" customWidth="1"/>
    <col min="13067" max="13067" width="15.5546875" style="5" customWidth="1"/>
    <col min="13068" max="13068" width="18.33203125" style="5" bestFit="1" customWidth="1"/>
    <col min="13069" max="13069" width="15.44140625" style="5" bestFit="1" customWidth="1"/>
    <col min="13070" max="13070" width="16" style="5" customWidth="1"/>
    <col min="13071" max="13312" width="9.109375" style="5"/>
    <col min="13313" max="13313" width="4.88671875" style="5" customWidth="1"/>
    <col min="13314" max="13314" width="9.5546875" style="5" customWidth="1"/>
    <col min="13315" max="13315" width="40.5546875" style="5" customWidth="1"/>
    <col min="13316" max="13316" width="16.33203125" style="5" customWidth="1"/>
    <col min="13317" max="13317" width="14.88671875" style="5" customWidth="1"/>
    <col min="13318" max="13318" width="15.6640625" style="5" customWidth="1"/>
    <col min="13319" max="13319" width="15.5546875" style="5" customWidth="1"/>
    <col min="13320" max="13321" width="15.88671875" style="5" customWidth="1"/>
    <col min="13322" max="13322" width="16" style="5" customWidth="1"/>
    <col min="13323" max="13323" width="15.5546875" style="5" customWidth="1"/>
    <col min="13324" max="13324" width="18.33203125" style="5" bestFit="1" customWidth="1"/>
    <col min="13325" max="13325" width="15.44140625" style="5" bestFit="1" customWidth="1"/>
    <col min="13326" max="13326" width="16" style="5" customWidth="1"/>
    <col min="13327" max="13568" width="9.109375" style="5"/>
    <col min="13569" max="13569" width="4.88671875" style="5" customWidth="1"/>
    <col min="13570" max="13570" width="9.5546875" style="5" customWidth="1"/>
    <col min="13571" max="13571" width="40.5546875" style="5" customWidth="1"/>
    <col min="13572" max="13572" width="16.33203125" style="5" customWidth="1"/>
    <col min="13573" max="13573" width="14.88671875" style="5" customWidth="1"/>
    <col min="13574" max="13574" width="15.6640625" style="5" customWidth="1"/>
    <col min="13575" max="13575" width="15.5546875" style="5" customWidth="1"/>
    <col min="13576" max="13577" width="15.88671875" style="5" customWidth="1"/>
    <col min="13578" max="13578" width="16" style="5" customWidth="1"/>
    <col min="13579" max="13579" width="15.5546875" style="5" customWidth="1"/>
    <col min="13580" max="13580" width="18.33203125" style="5" bestFit="1" customWidth="1"/>
    <col min="13581" max="13581" width="15.44140625" style="5" bestFit="1" customWidth="1"/>
    <col min="13582" max="13582" width="16" style="5" customWidth="1"/>
    <col min="13583" max="13824" width="9.109375" style="5"/>
    <col min="13825" max="13825" width="4.88671875" style="5" customWidth="1"/>
    <col min="13826" max="13826" width="9.5546875" style="5" customWidth="1"/>
    <col min="13827" max="13827" width="40.5546875" style="5" customWidth="1"/>
    <col min="13828" max="13828" width="16.33203125" style="5" customWidth="1"/>
    <col min="13829" max="13829" width="14.88671875" style="5" customWidth="1"/>
    <col min="13830" max="13830" width="15.6640625" style="5" customWidth="1"/>
    <col min="13831" max="13831" width="15.5546875" style="5" customWidth="1"/>
    <col min="13832" max="13833" width="15.88671875" style="5" customWidth="1"/>
    <col min="13834" max="13834" width="16" style="5" customWidth="1"/>
    <col min="13835" max="13835" width="15.5546875" style="5" customWidth="1"/>
    <col min="13836" max="13836" width="18.33203125" style="5" bestFit="1" customWidth="1"/>
    <col min="13837" max="13837" width="15.44140625" style="5" bestFit="1" customWidth="1"/>
    <col min="13838" max="13838" width="16" style="5" customWidth="1"/>
    <col min="13839" max="14080" width="9.109375" style="5"/>
    <col min="14081" max="14081" width="4.88671875" style="5" customWidth="1"/>
    <col min="14082" max="14082" width="9.5546875" style="5" customWidth="1"/>
    <col min="14083" max="14083" width="40.5546875" style="5" customWidth="1"/>
    <col min="14084" max="14084" width="16.33203125" style="5" customWidth="1"/>
    <col min="14085" max="14085" width="14.88671875" style="5" customWidth="1"/>
    <col min="14086" max="14086" width="15.6640625" style="5" customWidth="1"/>
    <col min="14087" max="14087" width="15.5546875" style="5" customWidth="1"/>
    <col min="14088" max="14089" width="15.88671875" style="5" customWidth="1"/>
    <col min="14090" max="14090" width="16" style="5" customWidth="1"/>
    <col min="14091" max="14091" width="15.5546875" style="5" customWidth="1"/>
    <col min="14092" max="14092" width="18.33203125" style="5" bestFit="1" customWidth="1"/>
    <col min="14093" max="14093" width="15.44140625" style="5" bestFit="1" customWidth="1"/>
    <col min="14094" max="14094" width="16" style="5" customWidth="1"/>
    <col min="14095" max="14336" width="9.109375" style="5"/>
    <col min="14337" max="14337" width="4.88671875" style="5" customWidth="1"/>
    <col min="14338" max="14338" width="9.5546875" style="5" customWidth="1"/>
    <col min="14339" max="14339" width="40.5546875" style="5" customWidth="1"/>
    <col min="14340" max="14340" width="16.33203125" style="5" customWidth="1"/>
    <col min="14341" max="14341" width="14.88671875" style="5" customWidth="1"/>
    <col min="14342" max="14342" width="15.6640625" style="5" customWidth="1"/>
    <col min="14343" max="14343" width="15.5546875" style="5" customWidth="1"/>
    <col min="14344" max="14345" width="15.88671875" style="5" customWidth="1"/>
    <col min="14346" max="14346" width="16" style="5" customWidth="1"/>
    <col min="14347" max="14347" width="15.5546875" style="5" customWidth="1"/>
    <col min="14348" max="14348" width="18.33203125" style="5" bestFit="1" customWidth="1"/>
    <col min="14349" max="14349" width="15.44140625" style="5" bestFit="1" customWidth="1"/>
    <col min="14350" max="14350" width="16" style="5" customWidth="1"/>
    <col min="14351" max="14592" width="9.109375" style="5"/>
    <col min="14593" max="14593" width="4.88671875" style="5" customWidth="1"/>
    <col min="14594" max="14594" width="9.5546875" style="5" customWidth="1"/>
    <col min="14595" max="14595" width="40.5546875" style="5" customWidth="1"/>
    <col min="14596" max="14596" width="16.33203125" style="5" customWidth="1"/>
    <col min="14597" max="14597" width="14.88671875" style="5" customWidth="1"/>
    <col min="14598" max="14598" width="15.6640625" style="5" customWidth="1"/>
    <col min="14599" max="14599" width="15.5546875" style="5" customWidth="1"/>
    <col min="14600" max="14601" width="15.88671875" style="5" customWidth="1"/>
    <col min="14602" max="14602" width="16" style="5" customWidth="1"/>
    <col min="14603" max="14603" width="15.5546875" style="5" customWidth="1"/>
    <col min="14604" max="14604" width="18.33203125" style="5" bestFit="1" customWidth="1"/>
    <col min="14605" max="14605" width="15.44140625" style="5" bestFit="1" customWidth="1"/>
    <col min="14606" max="14606" width="16" style="5" customWidth="1"/>
    <col min="14607" max="14848" width="9.109375" style="5"/>
    <col min="14849" max="14849" width="4.88671875" style="5" customWidth="1"/>
    <col min="14850" max="14850" width="9.5546875" style="5" customWidth="1"/>
    <col min="14851" max="14851" width="40.5546875" style="5" customWidth="1"/>
    <col min="14852" max="14852" width="16.33203125" style="5" customWidth="1"/>
    <col min="14853" max="14853" width="14.88671875" style="5" customWidth="1"/>
    <col min="14854" max="14854" width="15.6640625" style="5" customWidth="1"/>
    <col min="14855" max="14855" width="15.5546875" style="5" customWidth="1"/>
    <col min="14856" max="14857" width="15.88671875" style="5" customWidth="1"/>
    <col min="14858" max="14858" width="16" style="5" customWidth="1"/>
    <col min="14859" max="14859" width="15.5546875" style="5" customWidth="1"/>
    <col min="14860" max="14860" width="18.33203125" style="5" bestFit="1" customWidth="1"/>
    <col min="14861" max="14861" width="15.44140625" style="5" bestFit="1" customWidth="1"/>
    <col min="14862" max="14862" width="16" style="5" customWidth="1"/>
    <col min="14863" max="15104" width="9.109375" style="5"/>
    <col min="15105" max="15105" width="4.88671875" style="5" customWidth="1"/>
    <col min="15106" max="15106" width="9.5546875" style="5" customWidth="1"/>
    <col min="15107" max="15107" width="40.5546875" style="5" customWidth="1"/>
    <col min="15108" max="15108" width="16.33203125" style="5" customWidth="1"/>
    <col min="15109" max="15109" width="14.88671875" style="5" customWidth="1"/>
    <col min="15110" max="15110" width="15.6640625" style="5" customWidth="1"/>
    <col min="15111" max="15111" width="15.5546875" style="5" customWidth="1"/>
    <col min="15112" max="15113" width="15.88671875" style="5" customWidth="1"/>
    <col min="15114" max="15114" width="16" style="5" customWidth="1"/>
    <col min="15115" max="15115" width="15.5546875" style="5" customWidth="1"/>
    <col min="15116" max="15116" width="18.33203125" style="5" bestFit="1" customWidth="1"/>
    <col min="15117" max="15117" width="15.44140625" style="5" bestFit="1" customWidth="1"/>
    <col min="15118" max="15118" width="16" style="5" customWidth="1"/>
    <col min="15119" max="15360" width="9.109375" style="5"/>
    <col min="15361" max="15361" width="4.88671875" style="5" customWidth="1"/>
    <col min="15362" max="15362" width="9.5546875" style="5" customWidth="1"/>
    <col min="15363" max="15363" width="40.5546875" style="5" customWidth="1"/>
    <col min="15364" max="15364" width="16.33203125" style="5" customWidth="1"/>
    <col min="15365" max="15365" width="14.88671875" style="5" customWidth="1"/>
    <col min="15366" max="15366" width="15.6640625" style="5" customWidth="1"/>
    <col min="15367" max="15367" width="15.5546875" style="5" customWidth="1"/>
    <col min="15368" max="15369" width="15.88671875" style="5" customWidth="1"/>
    <col min="15370" max="15370" width="16" style="5" customWidth="1"/>
    <col min="15371" max="15371" width="15.5546875" style="5" customWidth="1"/>
    <col min="15372" max="15372" width="18.33203125" style="5" bestFit="1" customWidth="1"/>
    <col min="15373" max="15373" width="15.44140625" style="5" bestFit="1" customWidth="1"/>
    <col min="15374" max="15374" width="16" style="5" customWidth="1"/>
    <col min="15375" max="15616" width="9.109375" style="5"/>
    <col min="15617" max="15617" width="4.88671875" style="5" customWidth="1"/>
    <col min="15618" max="15618" width="9.5546875" style="5" customWidth="1"/>
    <col min="15619" max="15619" width="40.5546875" style="5" customWidth="1"/>
    <col min="15620" max="15620" width="16.33203125" style="5" customWidth="1"/>
    <col min="15621" max="15621" width="14.88671875" style="5" customWidth="1"/>
    <col min="15622" max="15622" width="15.6640625" style="5" customWidth="1"/>
    <col min="15623" max="15623" width="15.5546875" style="5" customWidth="1"/>
    <col min="15624" max="15625" width="15.88671875" style="5" customWidth="1"/>
    <col min="15626" max="15626" width="16" style="5" customWidth="1"/>
    <col min="15627" max="15627" width="15.5546875" style="5" customWidth="1"/>
    <col min="15628" max="15628" width="18.33203125" style="5" bestFit="1" customWidth="1"/>
    <col min="15629" max="15629" width="15.44140625" style="5" bestFit="1" customWidth="1"/>
    <col min="15630" max="15630" width="16" style="5" customWidth="1"/>
    <col min="15631" max="15872" width="9.109375" style="5"/>
    <col min="15873" max="15873" width="4.88671875" style="5" customWidth="1"/>
    <col min="15874" max="15874" width="9.5546875" style="5" customWidth="1"/>
    <col min="15875" max="15875" width="40.5546875" style="5" customWidth="1"/>
    <col min="15876" max="15876" width="16.33203125" style="5" customWidth="1"/>
    <col min="15877" max="15877" width="14.88671875" style="5" customWidth="1"/>
    <col min="15878" max="15878" width="15.6640625" style="5" customWidth="1"/>
    <col min="15879" max="15879" width="15.5546875" style="5" customWidth="1"/>
    <col min="15880" max="15881" width="15.88671875" style="5" customWidth="1"/>
    <col min="15882" max="15882" width="16" style="5" customWidth="1"/>
    <col min="15883" max="15883" width="15.5546875" style="5" customWidth="1"/>
    <col min="15884" max="15884" width="18.33203125" style="5" bestFit="1" customWidth="1"/>
    <col min="15885" max="15885" width="15.44140625" style="5" bestFit="1" customWidth="1"/>
    <col min="15886" max="15886" width="16" style="5" customWidth="1"/>
    <col min="15887" max="16128" width="9.109375" style="5"/>
    <col min="16129" max="16129" width="4.88671875" style="5" customWidth="1"/>
    <col min="16130" max="16130" width="9.5546875" style="5" customWidth="1"/>
    <col min="16131" max="16131" width="40.5546875" style="5" customWidth="1"/>
    <col min="16132" max="16132" width="16.33203125" style="5" customWidth="1"/>
    <col min="16133" max="16133" width="14.88671875" style="5" customWidth="1"/>
    <col min="16134" max="16134" width="15.6640625" style="5" customWidth="1"/>
    <col min="16135" max="16135" width="15.5546875" style="5" customWidth="1"/>
    <col min="16136" max="16137" width="15.88671875" style="5" customWidth="1"/>
    <col min="16138" max="16138" width="16" style="5" customWidth="1"/>
    <col min="16139" max="16139" width="15.5546875" style="5" customWidth="1"/>
    <col min="16140" max="16140" width="18.33203125" style="5" bestFit="1" customWidth="1"/>
    <col min="16141" max="16141" width="15.44140625" style="5" bestFit="1" customWidth="1"/>
    <col min="16142" max="16142" width="16" style="5" customWidth="1"/>
    <col min="16143" max="16384" width="9.109375" style="5"/>
  </cols>
  <sheetData>
    <row r="1" spans="1:14" hidden="1" x14ac:dyDescent="0.4"/>
    <row r="2" spans="1:14" s="46" customFormat="1" x14ac:dyDescent="0.4">
      <c r="A2" s="45" t="s">
        <v>54</v>
      </c>
      <c r="I2" s="47" t="s">
        <v>54</v>
      </c>
    </row>
    <row r="3" spans="1:14" s="46" customFormat="1" x14ac:dyDescent="0.4">
      <c r="A3" s="45"/>
      <c r="I3" s="47"/>
    </row>
    <row r="4" spans="1:14" s="46" customFormat="1" x14ac:dyDescent="0.4">
      <c r="A4" s="45"/>
      <c r="I4" s="47"/>
    </row>
    <row r="5" spans="1:14" s="46" customFormat="1" x14ac:dyDescent="0.4">
      <c r="A5" s="45"/>
      <c r="I5" s="47"/>
    </row>
    <row r="6" spans="1:14" s="46" customFormat="1" ht="21" x14ac:dyDescent="0.55000000000000004">
      <c r="A6" s="187" t="s">
        <v>74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</row>
    <row r="7" spans="1:14" s="46" customFormat="1" ht="18.600000000000001" x14ac:dyDescent="0.5">
      <c r="A7" s="188" t="s">
        <v>75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</row>
    <row r="8" spans="1:14" ht="18.600000000000001" x14ac:dyDescent="0.5">
      <c r="A8" s="186" t="s">
        <v>0</v>
      </c>
      <c r="B8" s="186"/>
    </row>
    <row r="9" spans="1:14" ht="18.600000000000001" x14ac:dyDescent="0.5">
      <c r="A9" s="186" t="s">
        <v>1</v>
      </c>
      <c r="B9" s="186"/>
      <c r="M9" s="57" t="s">
        <v>78</v>
      </c>
    </row>
    <row r="10" spans="1:14" ht="18.600000000000001" x14ac:dyDescent="0.5">
      <c r="A10" s="186" t="s">
        <v>50</v>
      </c>
      <c r="B10" s="186"/>
      <c r="M10" s="57" t="s">
        <v>80</v>
      </c>
    </row>
    <row r="11" spans="1:14" ht="10.8" customHeight="1" x14ac:dyDescent="0.5">
      <c r="A11" s="186" t="s">
        <v>51</v>
      </c>
      <c r="B11" s="186"/>
    </row>
    <row r="12" spans="1:14" ht="23.4" customHeight="1" x14ac:dyDescent="0.55000000000000004">
      <c r="A12" s="191" t="s">
        <v>332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</row>
    <row r="13" spans="1:14" ht="8.25" customHeight="1" x14ac:dyDescent="0.4"/>
    <row r="14" spans="1:14" ht="34.200000000000003" customHeight="1" x14ac:dyDescent="0.4">
      <c r="A14" s="192" t="s">
        <v>2</v>
      </c>
      <c r="B14" s="193" t="s">
        <v>3</v>
      </c>
      <c r="C14" s="189" t="s">
        <v>4</v>
      </c>
      <c r="D14" s="189" t="s">
        <v>65</v>
      </c>
      <c r="E14" s="189"/>
      <c r="F14" s="189"/>
      <c r="G14" s="189">
        <v>2026</v>
      </c>
      <c r="H14" s="189"/>
      <c r="I14" s="189"/>
      <c r="J14" s="189"/>
      <c r="K14" s="189"/>
      <c r="L14" s="189"/>
      <c r="M14" s="189"/>
      <c r="N14" s="189"/>
    </row>
    <row r="15" spans="1:14" ht="25.5" customHeight="1" x14ac:dyDescent="0.4">
      <c r="A15" s="192"/>
      <c r="B15" s="193"/>
      <c r="C15" s="189"/>
      <c r="D15" s="189" t="s">
        <v>61</v>
      </c>
      <c r="E15" s="189" t="s">
        <v>60</v>
      </c>
      <c r="F15" s="189" t="s">
        <v>5</v>
      </c>
      <c r="G15" s="189" t="s">
        <v>63</v>
      </c>
      <c r="H15" s="189" t="s">
        <v>62</v>
      </c>
      <c r="I15" s="189" t="s">
        <v>64</v>
      </c>
      <c r="J15" s="190" t="s">
        <v>73</v>
      </c>
      <c r="K15" s="190"/>
      <c r="L15" s="190"/>
      <c r="M15" s="190"/>
      <c r="N15" s="190"/>
    </row>
    <row r="16" spans="1:14" ht="49.2" customHeight="1" x14ac:dyDescent="0.4">
      <c r="A16" s="192"/>
      <c r="B16" s="193"/>
      <c r="C16" s="189"/>
      <c r="D16" s="189"/>
      <c r="E16" s="189"/>
      <c r="F16" s="189"/>
      <c r="G16" s="189"/>
      <c r="H16" s="189"/>
      <c r="I16" s="189"/>
      <c r="J16" s="23" t="s">
        <v>6</v>
      </c>
      <c r="K16" s="23" t="s">
        <v>7</v>
      </c>
      <c r="L16" s="23" t="s">
        <v>8</v>
      </c>
      <c r="M16" s="23" t="s">
        <v>9</v>
      </c>
      <c r="N16" s="23" t="s">
        <v>10</v>
      </c>
    </row>
    <row r="17" spans="1:14" ht="18.75" customHeight="1" x14ac:dyDescent="0.4">
      <c r="A17" s="20">
        <v>1</v>
      </c>
      <c r="B17" s="21">
        <v>2</v>
      </c>
      <c r="C17" s="22">
        <v>3</v>
      </c>
      <c r="D17" s="22">
        <v>4</v>
      </c>
      <c r="E17" s="22">
        <v>5</v>
      </c>
      <c r="F17" s="22" t="s">
        <v>11</v>
      </c>
      <c r="G17" s="22">
        <v>7</v>
      </c>
      <c r="H17" s="22">
        <v>8</v>
      </c>
      <c r="I17" s="22" t="s">
        <v>12</v>
      </c>
      <c r="J17" s="23">
        <v>10</v>
      </c>
      <c r="K17" s="23">
        <v>11</v>
      </c>
      <c r="L17" s="23">
        <v>12</v>
      </c>
      <c r="M17" s="23">
        <v>13</v>
      </c>
      <c r="N17" s="23" t="s">
        <v>13</v>
      </c>
    </row>
    <row r="18" spans="1:14" ht="34.5" customHeight="1" x14ac:dyDescent="0.4">
      <c r="A18" s="20" t="s">
        <v>67</v>
      </c>
      <c r="B18" s="24" t="s">
        <v>14</v>
      </c>
      <c r="C18" s="40" t="s">
        <v>15</v>
      </c>
      <c r="D18" s="25">
        <f>SUM(D19:D21)</f>
        <v>0</v>
      </c>
      <c r="E18" s="25">
        <f>SUM(E19:E21)</f>
        <v>0</v>
      </c>
      <c r="F18" s="25">
        <f>SUM(F19:F21)</f>
        <v>0</v>
      </c>
      <c r="G18" s="25"/>
      <c r="H18" s="25"/>
      <c r="I18" s="25"/>
      <c r="J18" s="25"/>
      <c r="K18" s="25"/>
      <c r="L18" s="25"/>
      <c r="M18" s="25"/>
      <c r="N18" s="25"/>
    </row>
    <row r="19" spans="1:14" ht="18.75" customHeight="1" x14ac:dyDescent="0.4">
      <c r="A19" s="16">
        <v>1</v>
      </c>
      <c r="B19" s="41" t="s">
        <v>16</v>
      </c>
      <c r="C19" s="26" t="s">
        <v>59</v>
      </c>
      <c r="D19" s="27"/>
      <c r="E19" s="27"/>
      <c r="F19" s="27"/>
      <c r="G19" s="27"/>
      <c r="H19" s="28"/>
      <c r="I19" s="28"/>
      <c r="J19" s="1"/>
      <c r="K19" s="1"/>
      <c r="L19" s="1"/>
      <c r="M19" s="1"/>
      <c r="N19" s="1"/>
    </row>
    <row r="20" spans="1:14" x14ac:dyDescent="0.4">
      <c r="A20" s="16">
        <v>2</v>
      </c>
      <c r="B20" s="41" t="s">
        <v>17</v>
      </c>
      <c r="C20" s="26" t="s">
        <v>59</v>
      </c>
      <c r="D20" s="27"/>
      <c r="E20" s="27"/>
      <c r="F20" s="27"/>
      <c r="G20" s="27"/>
      <c r="H20" s="28"/>
      <c r="I20" s="28"/>
      <c r="J20" s="1"/>
      <c r="K20" s="1"/>
      <c r="L20" s="1"/>
      <c r="M20" s="1"/>
      <c r="N20" s="1"/>
    </row>
    <row r="21" spans="1:14" x14ac:dyDescent="0.4">
      <c r="A21" s="16">
        <v>3</v>
      </c>
      <c r="B21" s="41" t="s">
        <v>18</v>
      </c>
      <c r="C21" s="26" t="s">
        <v>59</v>
      </c>
      <c r="D21" s="27"/>
      <c r="E21" s="27"/>
      <c r="F21" s="27"/>
      <c r="G21" s="27"/>
      <c r="H21" s="29"/>
      <c r="I21" s="28"/>
      <c r="J21" s="1"/>
      <c r="K21" s="1"/>
      <c r="L21" s="1"/>
      <c r="M21" s="1"/>
      <c r="N21" s="1"/>
    </row>
    <row r="22" spans="1:14" ht="34.5" customHeight="1" x14ac:dyDescent="0.4">
      <c r="A22" s="20" t="s">
        <v>68</v>
      </c>
      <c r="B22" s="24" t="s">
        <v>19</v>
      </c>
      <c r="C22" s="32" t="s">
        <v>20</v>
      </c>
      <c r="D22" s="42">
        <f t="shared" ref="D22:N22" si="0">SUM(D23:D30)</f>
        <v>0</v>
      </c>
      <c r="E22" s="42">
        <f t="shared" si="0"/>
        <v>0</v>
      </c>
      <c r="F22" s="42">
        <f t="shared" si="0"/>
        <v>0</v>
      </c>
      <c r="G22" s="42">
        <f t="shared" si="0"/>
        <v>0</v>
      </c>
      <c r="H22" s="42">
        <f t="shared" si="0"/>
        <v>0</v>
      </c>
      <c r="I22" s="42">
        <f t="shared" si="0"/>
        <v>0</v>
      </c>
      <c r="J22" s="42">
        <f t="shared" si="0"/>
        <v>0</v>
      </c>
      <c r="K22" s="42">
        <f t="shared" si="0"/>
        <v>0</v>
      </c>
      <c r="L22" s="42">
        <f t="shared" si="0"/>
        <v>0</v>
      </c>
      <c r="M22" s="42">
        <f t="shared" si="0"/>
        <v>0</v>
      </c>
      <c r="N22" s="42">
        <f t="shared" si="0"/>
        <v>0</v>
      </c>
    </row>
    <row r="23" spans="1:14" ht="15.75" customHeight="1" x14ac:dyDescent="0.4">
      <c r="A23" s="17">
        <v>1</v>
      </c>
      <c r="B23" s="18" t="s">
        <v>21</v>
      </c>
      <c r="C23" s="34" t="s">
        <v>54</v>
      </c>
      <c r="D23" s="27"/>
      <c r="E23" s="27"/>
      <c r="F23" s="27"/>
      <c r="G23" s="27"/>
      <c r="H23" s="28"/>
      <c r="I23" s="28"/>
      <c r="J23" s="1"/>
      <c r="K23" s="1"/>
      <c r="L23" s="1"/>
      <c r="M23" s="1"/>
      <c r="N23" s="1">
        <f t="shared" ref="N23:N39" si="1">SUM(J23:M23)</f>
        <v>0</v>
      </c>
    </row>
    <row r="24" spans="1:14" ht="15.75" customHeight="1" x14ac:dyDescent="0.4">
      <c r="A24" s="17">
        <v>2</v>
      </c>
      <c r="B24" s="18" t="s">
        <v>22</v>
      </c>
      <c r="C24" s="34" t="s">
        <v>54</v>
      </c>
      <c r="D24" s="27"/>
      <c r="E24" s="27"/>
      <c r="F24" s="27"/>
      <c r="G24" s="27"/>
      <c r="H24" s="28"/>
      <c r="I24" s="28"/>
      <c r="J24" s="1"/>
      <c r="K24" s="1"/>
      <c r="L24" s="1"/>
      <c r="M24" s="1"/>
      <c r="N24" s="1">
        <f t="shared" si="1"/>
        <v>0</v>
      </c>
    </row>
    <row r="25" spans="1:14" ht="15.75" customHeight="1" x14ac:dyDescent="0.4">
      <c r="A25" s="17">
        <v>3</v>
      </c>
      <c r="B25" s="18" t="s">
        <v>23</v>
      </c>
      <c r="C25" s="34" t="s">
        <v>54</v>
      </c>
      <c r="D25" s="27"/>
      <c r="E25" s="27"/>
      <c r="F25" s="27"/>
      <c r="G25" s="27"/>
      <c r="H25" s="29"/>
      <c r="I25" s="28"/>
      <c r="J25" s="1"/>
      <c r="K25" s="1"/>
      <c r="L25" s="1"/>
      <c r="M25" s="1"/>
      <c r="N25" s="1">
        <f t="shared" si="1"/>
        <v>0</v>
      </c>
    </row>
    <row r="26" spans="1:14" ht="15.75" customHeight="1" x14ac:dyDescent="0.4">
      <c r="A26" s="17">
        <v>4</v>
      </c>
      <c r="B26" s="18" t="s">
        <v>24</v>
      </c>
      <c r="C26" s="34" t="s">
        <v>54</v>
      </c>
      <c r="D26" s="27"/>
      <c r="E26" s="27"/>
      <c r="F26" s="27"/>
      <c r="G26" s="27"/>
      <c r="H26" s="29"/>
      <c r="I26" s="28"/>
      <c r="J26" s="1"/>
      <c r="K26" s="1"/>
      <c r="L26" s="1"/>
      <c r="M26" s="1"/>
      <c r="N26" s="1">
        <f t="shared" si="1"/>
        <v>0</v>
      </c>
    </row>
    <row r="27" spans="1:14" ht="15.75" customHeight="1" x14ac:dyDescent="0.4">
      <c r="A27" s="17">
        <v>5</v>
      </c>
      <c r="B27" s="18" t="s">
        <v>25</v>
      </c>
      <c r="C27" s="34" t="s">
        <v>54</v>
      </c>
      <c r="D27" s="27"/>
      <c r="E27" s="27"/>
      <c r="F27" s="27"/>
      <c r="G27" s="27"/>
      <c r="H27" s="28"/>
      <c r="I27" s="28"/>
      <c r="J27" s="1"/>
      <c r="K27" s="1"/>
      <c r="L27" s="1"/>
      <c r="M27" s="1"/>
      <c r="N27" s="1">
        <f t="shared" si="1"/>
        <v>0</v>
      </c>
    </row>
    <row r="28" spans="1:14" ht="15.75" customHeight="1" x14ac:dyDescent="0.4">
      <c r="A28" s="17">
        <v>6</v>
      </c>
      <c r="B28" s="18" t="s">
        <v>26</v>
      </c>
      <c r="C28" s="34" t="s">
        <v>54</v>
      </c>
      <c r="D28" s="27"/>
      <c r="E28" s="27"/>
      <c r="F28" s="27"/>
      <c r="G28" s="27"/>
      <c r="H28" s="28"/>
      <c r="I28" s="28"/>
      <c r="J28" s="1"/>
      <c r="K28" s="1"/>
      <c r="L28" s="1"/>
      <c r="M28" s="1"/>
      <c r="N28" s="1">
        <f t="shared" si="1"/>
        <v>0</v>
      </c>
    </row>
    <row r="29" spans="1:14" ht="15.75" customHeight="1" x14ac:dyDescent="0.4">
      <c r="A29" s="17">
        <v>7</v>
      </c>
      <c r="B29" s="18" t="s">
        <v>27</v>
      </c>
      <c r="C29" s="34" t="s">
        <v>54</v>
      </c>
      <c r="D29" s="27"/>
      <c r="E29" s="27"/>
      <c r="F29" s="27"/>
      <c r="G29" s="27"/>
      <c r="H29" s="28"/>
      <c r="I29" s="28"/>
      <c r="J29" s="1"/>
      <c r="K29" s="1"/>
      <c r="L29" s="1"/>
      <c r="M29" s="1"/>
      <c r="N29" s="1">
        <f t="shared" si="1"/>
        <v>0</v>
      </c>
    </row>
    <row r="30" spans="1:14" ht="15.75" customHeight="1" x14ac:dyDescent="0.4">
      <c r="A30" s="17">
        <v>8</v>
      </c>
      <c r="B30" s="18" t="s">
        <v>28</v>
      </c>
      <c r="C30" s="34" t="s">
        <v>54</v>
      </c>
      <c r="D30" s="27"/>
      <c r="E30" s="27"/>
      <c r="F30" s="27"/>
      <c r="G30" s="27"/>
      <c r="H30" s="29"/>
      <c r="I30" s="28"/>
      <c r="J30" s="1"/>
      <c r="K30" s="1"/>
      <c r="L30" s="1"/>
      <c r="M30" s="1"/>
      <c r="N30" s="1">
        <f t="shared" si="1"/>
        <v>0</v>
      </c>
    </row>
    <row r="31" spans="1:14" ht="31.5" customHeight="1" x14ac:dyDescent="0.4">
      <c r="A31" s="30" t="s">
        <v>71</v>
      </c>
      <c r="B31" s="31" t="s">
        <v>29</v>
      </c>
      <c r="C31" s="32" t="s">
        <v>30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spans="1:14" ht="19.2" customHeight="1" x14ac:dyDescent="0.4">
      <c r="A32" s="43">
        <v>2</v>
      </c>
      <c r="B32" s="18" t="s">
        <v>31</v>
      </c>
      <c r="C32" s="34" t="s">
        <v>54</v>
      </c>
      <c r="D32" s="27"/>
      <c r="E32" s="27"/>
      <c r="F32" s="27"/>
      <c r="G32" s="27"/>
      <c r="H32" s="28"/>
      <c r="I32" s="28"/>
      <c r="J32" s="1"/>
      <c r="K32" s="1"/>
      <c r="L32" s="1"/>
      <c r="M32" s="1"/>
      <c r="N32" s="1">
        <f t="shared" si="1"/>
        <v>0</v>
      </c>
    </row>
    <row r="33" spans="1:14" ht="26.25" customHeight="1" x14ac:dyDescent="0.4">
      <c r="A33" s="43">
        <v>3</v>
      </c>
      <c r="B33" s="18" t="s">
        <v>32</v>
      </c>
      <c r="C33" s="34" t="s">
        <v>54</v>
      </c>
      <c r="D33" s="27"/>
      <c r="E33" s="27"/>
      <c r="F33" s="27"/>
      <c r="G33" s="27"/>
      <c r="H33" s="28"/>
      <c r="I33" s="28"/>
      <c r="J33" s="1"/>
      <c r="K33" s="1"/>
      <c r="L33" s="1"/>
      <c r="M33" s="1"/>
      <c r="N33" s="1">
        <f t="shared" si="1"/>
        <v>0</v>
      </c>
    </row>
    <row r="34" spans="1:14" x14ac:dyDescent="0.4">
      <c r="A34" s="43">
        <v>4</v>
      </c>
      <c r="B34" s="18" t="s">
        <v>33</v>
      </c>
      <c r="C34" s="34" t="s">
        <v>54</v>
      </c>
      <c r="D34" s="27"/>
      <c r="E34" s="27"/>
      <c r="F34" s="27"/>
      <c r="G34" s="27"/>
      <c r="H34" s="28"/>
      <c r="I34" s="28"/>
      <c r="J34" s="1"/>
      <c r="K34" s="1"/>
      <c r="L34" s="1"/>
      <c r="M34" s="1"/>
      <c r="N34" s="1">
        <f t="shared" si="1"/>
        <v>0</v>
      </c>
    </row>
    <row r="35" spans="1:14" ht="18" customHeight="1" x14ac:dyDescent="0.4">
      <c r="A35" s="43">
        <v>5</v>
      </c>
      <c r="B35" s="18" t="s">
        <v>34</v>
      </c>
      <c r="C35" s="34" t="s">
        <v>54</v>
      </c>
      <c r="D35" s="27"/>
      <c r="E35" s="27"/>
      <c r="F35" s="27"/>
      <c r="G35" s="27"/>
      <c r="H35" s="28"/>
      <c r="I35" s="28"/>
      <c r="J35" s="1"/>
      <c r="K35" s="1"/>
      <c r="L35" s="1"/>
      <c r="M35" s="1"/>
      <c r="N35" s="1">
        <f t="shared" si="1"/>
        <v>0</v>
      </c>
    </row>
    <row r="36" spans="1:14" ht="16.8" customHeight="1" x14ac:dyDescent="0.4">
      <c r="A36" s="43">
        <v>6</v>
      </c>
      <c r="B36" s="18" t="s">
        <v>35</v>
      </c>
      <c r="C36" s="44" t="s">
        <v>54</v>
      </c>
      <c r="D36" s="27"/>
      <c r="E36" s="27"/>
      <c r="F36" s="27"/>
      <c r="G36" s="27"/>
      <c r="H36" s="28"/>
      <c r="I36" s="28"/>
      <c r="J36" s="1"/>
      <c r="K36" s="1"/>
      <c r="L36" s="1"/>
      <c r="M36" s="1"/>
      <c r="N36" s="1">
        <f t="shared" si="1"/>
        <v>0</v>
      </c>
    </row>
    <row r="37" spans="1:14" ht="26.4" customHeight="1" x14ac:dyDescent="0.4">
      <c r="A37" s="20" t="s">
        <v>36</v>
      </c>
      <c r="B37" s="24"/>
      <c r="C37" s="35" t="s">
        <v>37</v>
      </c>
      <c r="D37" s="36"/>
      <c r="E37" s="36"/>
      <c r="F37" s="36"/>
      <c r="G37" s="36"/>
      <c r="H37" s="36"/>
      <c r="I37" s="36"/>
      <c r="J37" s="36"/>
      <c r="K37" s="36"/>
      <c r="L37" s="36"/>
      <c r="M37" s="36">
        <f>M31+M22+M18</f>
        <v>0</v>
      </c>
      <c r="N37" s="36">
        <f>N31+N22+N18</f>
        <v>0</v>
      </c>
    </row>
    <row r="38" spans="1:14" ht="20.25" hidden="1" customHeight="1" x14ac:dyDescent="0.4">
      <c r="A38" s="17"/>
      <c r="B38" s="37"/>
      <c r="C38" s="32" t="s">
        <v>38</v>
      </c>
      <c r="D38" s="38"/>
      <c r="E38" s="38"/>
      <c r="F38" s="38"/>
      <c r="G38" s="38"/>
      <c r="H38" s="29"/>
      <c r="I38" s="28">
        <f>+G38+H38</f>
        <v>0</v>
      </c>
      <c r="J38" s="1"/>
      <c r="K38" s="1"/>
      <c r="L38" s="1"/>
      <c r="M38" s="1"/>
      <c r="N38" s="1">
        <f t="shared" si="1"/>
        <v>0</v>
      </c>
    </row>
    <row r="39" spans="1:14" ht="20.25" hidden="1" customHeight="1" thickBot="1" x14ac:dyDescent="0.45">
      <c r="A39" s="17"/>
      <c r="B39" s="37" t="s">
        <v>39</v>
      </c>
      <c r="C39" s="34" t="s">
        <v>40</v>
      </c>
      <c r="D39" s="38"/>
      <c r="E39" s="27"/>
      <c r="F39" s="27"/>
      <c r="G39" s="38"/>
      <c r="H39" s="1"/>
      <c r="I39" s="28"/>
      <c r="J39" s="1"/>
      <c r="K39" s="1">
        <f>+K37*0.05</f>
        <v>0</v>
      </c>
      <c r="L39" s="1">
        <f>+L37*0.05</f>
        <v>0</v>
      </c>
      <c r="M39" s="1">
        <f>+M37*0.05</f>
        <v>0</v>
      </c>
      <c r="N39" s="1">
        <f t="shared" si="1"/>
        <v>0</v>
      </c>
    </row>
    <row r="40" spans="1:14" ht="22.2" customHeight="1" x14ac:dyDescent="0.4">
      <c r="A40" s="20"/>
      <c r="B40" s="24"/>
      <c r="C40" s="39" t="s">
        <v>41</v>
      </c>
      <c r="D40" s="36"/>
      <c r="E40" s="36"/>
      <c r="F40" s="36"/>
      <c r="G40" s="36"/>
      <c r="H40" s="36"/>
      <c r="I40" s="36"/>
      <c r="J40" s="36"/>
      <c r="K40" s="36">
        <f>K37+K39</f>
        <v>0</v>
      </c>
      <c r="L40" s="36">
        <f>L37+L39</f>
        <v>0</v>
      </c>
      <c r="M40" s="36">
        <f>M37+M39</f>
        <v>0</v>
      </c>
      <c r="N40" s="36">
        <f>N37+N39</f>
        <v>0</v>
      </c>
    </row>
    <row r="41" spans="1:14" x14ac:dyDescent="0.4">
      <c r="A41" s="2"/>
      <c r="B41" s="2"/>
      <c r="C41" s="3"/>
      <c r="D41" s="3"/>
      <c r="E41" s="3"/>
      <c r="F41" s="3"/>
      <c r="G41" s="3"/>
    </row>
    <row r="42" spans="1:14" x14ac:dyDescent="0.4">
      <c r="C42" s="7" t="s">
        <v>42</v>
      </c>
      <c r="H42" s="8" t="s">
        <v>52</v>
      </c>
      <c r="I42" s="9"/>
      <c r="L42" s="9"/>
      <c r="M42" s="8" t="s">
        <v>53</v>
      </c>
    </row>
    <row r="43" spans="1:14" x14ac:dyDescent="0.4">
      <c r="C43" s="10"/>
      <c r="D43" s="10"/>
      <c r="E43" s="10"/>
      <c r="F43" s="10"/>
      <c r="G43" s="10"/>
    </row>
    <row r="44" spans="1:14" ht="18.600000000000001" x14ac:dyDescent="0.5">
      <c r="B44" s="4" t="s">
        <v>43</v>
      </c>
    </row>
    <row r="45" spans="1:14" x14ac:dyDescent="0.4">
      <c r="C45" s="5" t="s">
        <v>44</v>
      </c>
    </row>
    <row r="46" spans="1:14" x14ac:dyDescent="0.4">
      <c r="C46" s="5" t="s">
        <v>45</v>
      </c>
    </row>
    <row r="47" spans="1:14" x14ac:dyDescent="0.4">
      <c r="C47" s="5" t="s">
        <v>46</v>
      </c>
    </row>
    <row r="48" spans="1:14" x14ac:dyDescent="0.4">
      <c r="C48" s="5" t="s">
        <v>333</v>
      </c>
    </row>
    <row r="49" spans="3:3" x14ac:dyDescent="0.4">
      <c r="C49" s="5" t="s">
        <v>334</v>
      </c>
    </row>
    <row r="50" spans="3:3" x14ac:dyDescent="0.4">
      <c r="C50" s="5" t="s">
        <v>335</v>
      </c>
    </row>
  </sheetData>
  <mergeCells count="15">
    <mergeCell ref="A6:N6"/>
    <mergeCell ref="A7:N7"/>
    <mergeCell ref="H15:H16"/>
    <mergeCell ref="I15:I16"/>
    <mergeCell ref="J15:N15"/>
    <mergeCell ref="A12:N12"/>
    <mergeCell ref="A14:A16"/>
    <mergeCell ref="B14:B16"/>
    <mergeCell ref="C14:C16"/>
    <mergeCell ref="D14:F14"/>
    <mergeCell ref="G14:N14"/>
    <mergeCell ref="D15:D16"/>
    <mergeCell ref="E15:E16"/>
    <mergeCell ref="F15:F16"/>
    <mergeCell ref="G15:G16"/>
  </mergeCells>
  <pageMargins left="0.22" right="0.34" top="0.2" bottom="0.32" header="0.2" footer="0.39"/>
  <pageSetup paperSize="9" scale="6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1F6B-E79E-46FD-9014-D8F11C0DEAD4}">
  <dimension ref="A1:N50"/>
  <sheetViews>
    <sheetView topLeftCell="A2" zoomScale="80" zoomScaleNormal="80" workbookViewId="0">
      <selection activeCell="J29" sqref="J29"/>
    </sheetView>
  </sheetViews>
  <sheetFormatPr defaultRowHeight="15.6" x14ac:dyDescent="0.4"/>
  <cols>
    <col min="1" max="1" width="4.88671875" style="6" customWidth="1"/>
    <col min="2" max="2" width="9.5546875" style="6" customWidth="1"/>
    <col min="3" max="3" width="40" style="5" customWidth="1"/>
    <col min="4" max="4" width="16.33203125" style="5" customWidth="1"/>
    <col min="5" max="5" width="14.88671875" style="5" customWidth="1"/>
    <col min="6" max="6" width="15.6640625" style="5" customWidth="1"/>
    <col min="7" max="7" width="15.5546875" style="5" customWidth="1"/>
    <col min="8" max="8" width="18.109375" style="5" customWidth="1"/>
    <col min="9" max="9" width="20.33203125" style="5" customWidth="1"/>
    <col min="10" max="10" width="13" style="5" customWidth="1"/>
    <col min="11" max="11" width="13.44140625" style="5" customWidth="1"/>
    <col min="12" max="12" width="13.33203125" style="5" customWidth="1"/>
    <col min="13" max="13" width="12.44140625" style="5" customWidth="1"/>
    <col min="14" max="14" width="22" style="5" customWidth="1"/>
    <col min="15" max="256" width="9.109375" style="5"/>
    <col min="257" max="257" width="4.88671875" style="5" customWidth="1"/>
    <col min="258" max="258" width="9.5546875" style="5" customWidth="1"/>
    <col min="259" max="259" width="40.5546875" style="5" customWidth="1"/>
    <col min="260" max="260" width="16.33203125" style="5" customWidth="1"/>
    <col min="261" max="261" width="14.88671875" style="5" customWidth="1"/>
    <col min="262" max="262" width="15.6640625" style="5" customWidth="1"/>
    <col min="263" max="263" width="15.5546875" style="5" customWidth="1"/>
    <col min="264" max="265" width="15.88671875" style="5" customWidth="1"/>
    <col min="266" max="266" width="16" style="5" customWidth="1"/>
    <col min="267" max="267" width="15.5546875" style="5" customWidth="1"/>
    <col min="268" max="268" width="18.33203125" style="5" bestFit="1" customWidth="1"/>
    <col min="269" max="269" width="15.44140625" style="5" bestFit="1" customWidth="1"/>
    <col min="270" max="270" width="16" style="5" customWidth="1"/>
    <col min="271" max="512" width="9.109375" style="5"/>
    <col min="513" max="513" width="4.88671875" style="5" customWidth="1"/>
    <col min="514" max="514" width="9.5546875" style="5" customWidth="1"/>
    <col min="515" max="515" width="40.5546875" style="5" customWidth="1"/>
    <col min="516" max="516" width="16.33203125" style="5" customWidth="1"/>
    <col min="517" max="517" width="14.88671875" style="5" customWidth="1"/>
    <col min="518" max="518" width="15.6640625" style="5" customWidth="1"/>
    <col min="519" max="519" width="15.5546875" style="5" customWidth="1"/>
    <col min="520" max="521" width="15.88671875" style="5" customWidth="1"/>
    <col min="522" max="522" width="16" style="5" customWidth="1"/>
    <col min="523" max="523" width="15.5546875" style="5" customWidth="1"/>
    <col min="524" max="524" width="18.33203125" style="5" bestFit="1" customWidth="1"/>
    <col min="525" max="525" width="15.44140625" style="5" bestFit="1" customWidth="1"/>
    <col min="526" max="526" width="16" style="5" customWidth="1"/>
    <col min="527" max="768" width="9.109375" style="5"/>
    <col min="769" max="769" width="4.88671875" style="5" customWidth="1"/>
    <col min="770" max="770" width="9.5546875" style="5" customWidth="1"/>
    <col min="771" max="771" width="40.5546875" style="5" customWidth="1"/>
    <col min="772" max="772" width="16.33203125" style="5" customWidth="1"/>
    <col min="773" max="773" width="14.88671875" style="5" customWidth="1"/>
    <col min="774" max="774" width="15.6640625" style="5" customWidth="1"/>
    <col min="775" max="775" width="15.5546875" style="5" customWidth="1"/>
    <col min="776" max="777" width="15.88671875" style="5" customWidth="1"/>
    <col min="778" max="778" width="16" style="5" customWidth="1"/>
    <col min="779" max="779" width="15.5546875" style="5" customWidth="1"/>
    <col min="780" max="780" width="18.33203125" style="5" bestFit="1" customWidth="1"/>
    <col min="781" max="781" width="15.44140625" style="5" bestFit="1" customWidth="1"/>
    <col min="782" max="782" width="16" style="5" customWidth="1"/>
    <col min="783" max="1024" width="9.109375" style="5"/>
    <col min="1025" max="1025" width="4.88671875" style="5" customWidth="1"/>
    <col min="1026" max="1026" width="9.5546875" style="5" customWidth="1"/>
    <col min="1027" max="1027" width="40.5546875" style="5" customWidth="1"/>
    <col min="1028" max="1028" width="16.33203125" style="5" customWidth="1"/>
    <col min="1029" max="1029" width="14.88671875" style="5" customWidth="1"/>
    <col min="1030" max="1030" width="15.6640625" style="5" customWidth="1"/>
    <col min="1031" max="1031" width="15.5546875" style="5" customWidth="1"/>
    <col min="1032" max="1033" width="15.88671875" style="5" customWidth="1"/>
    <col min="1034" max="1034" width="16" style="5" customWidth="1"/>
    <col min="1035" max="1035" width="15.5546875" style="5" customWidth="1"/>
    <col min="1036" max="1036" width="18.33203125" style="5" bestFit="1" customWidth="1"/>
    <col min="1037" max="1037" width="15.44140625" style="5" bestFit="1" customWidth="1"/>
    <col min="1038" max="1038" width="16" style="5" customWidth="1"/>
    <col min="1039" max="1280" width="9.109375" style="5"/>
    <col min="1281" max="1281" width="4.88671875" style="5" customWidth="1"/>
    <col min="1282" max="1282" width="9.5546875" style="5" customWidth="1"/>
    <col min="1283" max="1283" width="40.5546875" style="5" customWidth="1"/>
    <col min="1284" max="1284" width="16.33203125" style="5" customWidth="1"/>
    <col min="1285" max="1285" width="14.88671875" style="5" customWidth="1"/>
    <col min="1286" max="1286" width="15.6640625" style="5" customWidth="1"/>
    <col min="1287" max="1287" width="15.5546875" style="5" customWidth="1"/>
    <col min="1288" max="1289" width="15.88671875" style="5" customWidth="1"/>
    <col min="1290" max="1290" width="16" style="5" customWidth="1"/>
    <col min="1291" max="1291" width="15.5546875" style="5" customWidth="1"/>
    <col min="1292" max="1292" width="18.33203125" style="5" bestFit="1" customWidth="1"/>
    <col min="1293" max="1293" width="15.44140625" style="5" bestFit="1" customWidth="1"/>
    <col min="1294" max="1294" width="16" style="5" customWidth="1"/>
    <col min="1295" max="1536" width="9.109375" style="5"/>
    <col min="1537" max="1537" width="4.88671875" style="5" customWidth="1"/>
    <col min="1538" max="1538" width="9.5546875" style="5" customWidth="1"/>
    <col min="1539" max="1539" width="40.5546875" style="5" customWidth="1"/>
    <col min="1540" max="1540" width="16.33203125" style="5" customWidth="1"/>
    <col min="1541" max="1541" width="14.88671875" style="5" customWidth="1"/>
    <col min="1542" max="1542" width="15.6640625" style="5" customWidth="1"/>
    <col min="1543" max="1543" width="15.5546875" style="5" customWidth="1"/>
    <col min="1544" max="1545" width="15.88671875" style="5" customWidth="1"/>
    <col min="1546" max="1546" width="16" style="5" customWidth="1"/>
    <col min="1547" max="1547" width="15.5546875" style="5" customWidth="1"/>
    <col min="1548" max="1548" width="18.33203125" style="5" bestFit="1" customWidth="1"/>
    <col min="1549" max="1549" width="15.44140625" style="5" bestFit="1" customWidth="1"/>
    <col min="1550" max="1550" width="16" style="5" customWidth="1"/>
    <col min="1551" max="1792" width="9.109375" style="5"/>
    <col min="1793" max="1793" width="4.88671875" style="5" customWidth="1"/>
    <col min="1794" max="1794" width="9.5546875" style="5" customWidth="1"/>
    <col min="1795" max="1795" width="40.5546875" style="5" customWidth="1"/>
    <col min="1796" max="1796" width="16.33203125" style="5" customWidth="1"/>
    <col min="1797" max="1797" width="14.88671875" style="5" customWidth="1"/>
    <col min="1798" max="1798" width="15.6640625" style="5" customWidth="1"/>
    <col min="1799" max="1799" width="15.5546875" style="5" customWidth="1"/>
    <col min="1800" max="1801" width="15.88671875" style="5" customWidth="1"/>
    <col min="1802" max="1802" width="16" style="5" customWidth="1"/>
    <col min="1803" max="1803" width="15.5546875" style="5" customWidth="1"/>
    <col min="1804" max="1804" width="18.33203125" style="5" bestFit="1" customWidth="1"/>
    <col min="1805" max="1805" width="15.44140625" style="5" bestFit="1" customWidth="1"/>
    <col min="1806" max="1806" width="16" style="5" customWidth="1"/>
    <col min="1807" max="2048" width="9.109375" style="5"/>
    <col min="2049" max="2049" width="4.88671875" style="5" customWidth="1"/>
    <col min="2050" max="2050" width="9.5546875" style="5" customWidth="1"/>
    <col min="2051" max="2051" width="40.5546875" style="5" customWidth="1"/>
    <col min="2052" max="2052" width="16.33203125" style="5" customWidth="1"/>
    <col min="2053" max="2053" width="14.88671875" style="5" customWidth="1"/>
    <col min="2054" max="2054" width="15.6640625" style="5" customWidth="1"/>
    <col min="2055" max="2055" width="15.5546875" style="5" customWidth="1"/>
    <col min="2056" max="2057" width="15.88671875" style="5" customWidth="1"/>
    <col min="2058" max="2058" width="16" style="5" customWidth="1"/>
    <col min="2059" max="2059" width="15.5546875" style="5" customWidth="1"/>
    <col min="2060" max="2060" width="18.33203125" style="5" bestFit="1" customWidth="1"/>
    <col min="2061" max="2061" width="15.44140625" style="5" bestFit="1" customWidth="1"/>
    <col min="2062" max="2062" width="16" style="5" customWidth="1"/>
    <col min="2063" max="2304" width="9.109375" style="5"/>
    <col min="2305" max="2305" width="4.88671875" style="5" customWidth="1"/>
    <col min="2306" max="2306" width="9.5546875" style="5" customWidth="1"/>
    <col min="2307" max="2307" width="40.5546875" style="5" customWidth="1"/>
    <col min="2308" max="2308" width="16.33203125" style="5" customWidth="1"/>
    <col min="2309" max="2309" width="14.88671875" style="5" customWidth="1"/>
    <col min="2310" max="2310" width="15.6640625" style="5" customWidth="1"/>
    <col min="2311" max="2311" width="15.5546875" style="5" customWidth="1"/>
    <col min="2312" max="2313" width="15.88671875" style="5" customWidth="1"/>
    <col min="2314" max="2314" width="16" style="5" customWidth="1"/>
    <col min="2315" max="2315" width="15.5546875" style="5" customWidth="1"/>
    <col min="2316" max="2316" width="18.33203125" style="5" bestFit="1" customWidth="1"/>
    <col min="2317" max="2317" width="15.44140625" style="5" bestFit="1" customWidth="1"/>
    <col min="2318" max="2318" width="16" style="5" customWidth="1"/>
    <col min="2319" max="2560" width="9.109375" style="5"/>
    <col min="2561" max="2561" width="4.88671875" style="5" customWidth="1"/>
    <col min="2562" max="2562" width="9.5546875" style="5" customWidth="1"/>
    <col min="2563" max="2563" width="40.5546875" style="5" customWidth="1"/>
    <col min="2564" max="2564" width="16.33203125" style="5" customWidth="1"/>
    <col min="2565" max="2565" width="14.88671875" style="5" customWidth="1"/>
    <col min="2566" max="2566" width="15.6640625" style="5" customWidth="1"/>
    <col min="2567" max="2567" width="15.5546875" style="5" customWidth="1"/>
    <col min="2568" max="2569" width="15.88671875" style="5" customWidth="1"/>
    <col min="2570" max="2570" width="16" style="5" customWidth="1"/>
    <col min="2571" max="2571" width="15.5546875" style="5" customWidth="1"/>
    <col min="2572" max="2572" width="18.33203125" style="5" bestFit="1" customWidth="1"/>
    <col min="2573" max="2573" width="15.44140625" style="5" bestFit="1" customWidth="1"/>
    <col min="2574" max="2574" width="16" style="5" customWidth="1"/>
    <col min="2575" max="2816" width="9.109375" style="5"/>
    <col min="2817" max="2817" width="4.88671875" style="5" customWidth="1"/>
    <col min="2818" max="2818" width="9.5546875" style="5" customWidth="1"/>
    <col min="2819" max="2819" width="40.5546875" style="5" customWidth="1"/>
    <col min="2820" max="2820" width="16.33203125" style="5" customWidth="1"/>
    <col min="2821" max="2821" width="14.88671875" style="5" customWidth="1"/>
    <col min="2822" max="2822" width="15.6640625" style="5" customWidth="1"/>
    <col min="2823" max="2823" width="15.5546875" style="5" customWidth="1"/>
    <col min="2824" max="2825" width="15.88671875" style="5" customWidth="1"/>
    <col min="2826" max="2826" width="16" style="5" customWidth="1"/>
    <col min="2827" max="2827" width="15.5546875" style="5" customWidth="1"/>
    <col min="2828" max="2828" width="18.33203125" style="5" bestFit="1" customWidth="1"/>
    <col min="2829" max="2829" width="15.44140625" style="5" bestFit="1" customWidth="1"/>
    <col min="2830" max="2830" width="16" style="5" customWidth="1"/>
    <col min="2831" max="3072" width="9.109375" style="5"/>
    <col min="3073" max="3073" width="4.88671875" style="5" customWidth="1"/>
    <col min="3074" max="3074" width="9.5546875" style="5" customWidth="1"/>
    <col min="3075" max="3075" width="40.5546875" style="5" customWidth="1"/>
    <col min="3076" max="3076" width="16.33203125" style="5" customWidth="1"/>
    <col min="3077" max="3077" width="14.88671875" style="5" customWidth="1"/>
    <col min="3078" max="3078" width="15.6640625" style="5" customWidth="1"/>
    <col min="3079" max="3079" width="15.5546875" style="5" customWidth="1"/>
    <col min="3080" max="3081" width="15.88671875" style="5" customWidth="1"/>
    <col min="3082" max="3082" width="16" style="5" customWidth="1"/>
    <col min="3083" max="3083" width="15.5546875" style="5" customWidth="1"/>
    <col min="3084" max="3084" width="18.33203125" style="5" bestFit="1" customWidth="1"/>
    <col min="3085" max="3085" width="15.44140625" style="5" bestFit="1" customWidth="1"/>
    <col min="3086" max="3086" width="16" style="5" customWidth="1"/>
    <col min="3087" max="3328" width="9.109375" style="5"/>
    <col min="3329" max="3329" width="4.88671875" style="5" customWidth="1"/>
    <col min="3330" max="3330" width="9.5546875" style="5" customWidth="1"/>
    <col min="3331" max="3331" width="40.5546875" style="5" customWidth="1"/>
    <col min="3332" max="3332" width="16.33203125" style="5" customWidth="1"/>
    <col min="3333" max="3333" width="14.88671875" style="5" customWidth="1"/>
    <col min="3334" max="3334" width="15.6640625" style="5" customWidth="1"/>
    <col min="3335" max="3335" width="15.5546875" style="5" customWidth="1"/>
    <col min="3336" max="3337" width="15.88671875" style="5" customWidth="1"/>
    <col min="3338" max="3338" width="16" style="5" customWidth="1"/>
    <col min="3339" max="3339" width="15.5546875" style="5" customWidth="1"/>
    <col min="3340" max="3340" width="18.33203125" style="5" bestFit="1" customWidth="1"/>
    <col min="3341" max="3341" width="15.44140625" style="5" bestFit="1" customWidth="1"/>
    <col min="3342" max="3342" width="16" style="5" customWidth="1"/>
    <col min="3343" max="3584" width="9.109375" style="5"/>
    <col min="3585" max="3585" width="4.88671875" style="5" customWidth="1"/>
    <col min="3586" max="3586" width="9.5546875" style="5" customWidth="1"/>
    <col min="3587" max="3587" width="40.5546875" style="5" customWidth="1"/>
    <col min="3588" max="3588" width="16.33203125" style="5" customWidth="1"/>
    <col min="3589" max="3589" width="14.88671875" style="5" customWidth="1"/>
    <col min="3590" max="3590" width="15.6640625" style="5" customWidth="1"/>
    <col min="3591" max="3591" width="15.5546875" style="5" customWidth="1"/>
    <col min="3592" max="3593" width="15.88671875" style="5" customWidth="1"/>
    <col min="3594" max="3594" width="16" style="5" customWidth="1"/>
    <col min="3595" max="3595" width="15.5546875" style="5" customWidth="1"/>
    <col min="3596" max="3596" width="18.33203125" style="5" bestFit="1" customWidth="1"/>
    <col min="3597" max="3597" width="15.44140625" style="5" bestFit="1" customWidth="1"/>
    <col min="3598" max="3598" width="16" style="5" customWidth="1"/>
    <col min="3599" max="3840" width="9.109375" style="5"/>
    <col min="3841" max="3841" width="4.88671875" style="5" customWidth="1"/>
    <col min="3842" max="3842" width="9.5546875" style="5" customWidth="1"/>
    <col min="3843" max="3843" width="40.5546875" style="5" customWidth="1"/>
    <col min="3844" max="3844" width="16.33203125" style="5" customWidth="1"/>
    <col min="3845" max="3845" width="14.88671875" style="5" customWidth="1"/>
    <col min="3846" max="3846" width="15.6640625" style="5" customWidth="1"/>
    <col min="3847" max="3847" width="15.5546875" style="5" customWidth="1"/>
    <col min="3848" max="3849" width="15.88671875" style="5" customWidth="1"/>
    <col min="3850" max="3850" width="16" style="5" customWidth="1"/>
    <col min="3851" max="3851" width="15.5546875" style="5" customWidth="1"/>
    <col min="3852" max="3852" width="18.33203125" style="5" bestFit="1" customWidth="1"/>
    <col min="3853" max="3853" width="15.44140625" style="5" bestFit="1" customWidth="1"/>
    <col min="3854" max="3854" width="16" style="5" customWidth="1"/>
    <col min="3855" max="4096" width="9.109375" style="5"/>
    <col min="4097" max="4097" width="4.88671875" style="5" customWidth="1"/>
    <col min="4098" max="4098" width="9.5546875" style="5" customWidth="1"/>
    <col min="4099" max="4099" width="40.5546875" style="5" customWidth="1"/>
    <col min="4100" max="4100" width="16.33203125" style="5" customWidth="1"/>
    <col min="4101" max="4101" width="14.88671875" style="5" customWidth="1"/>
    <col min="4102" max="4102" width="15.6640625" style="5" customWidth="1"/>
    <col min="4103" max="4103" width="15.5546875" style="5" customWidth="1"/>
    <col min="4104" max="4105" width="15.88671875" style="5" customWidth="1"/>
    <col min="4106" max="4106" width="16" style="5" customWidth="1"/>
    <col min="4107" max="4107" width="15.5546875" style="5" customWidth="1"/>
    <col min="4108" max="4108" width="18.33203125" style="5" bestFit="1" customWidth="1"/>
    <col min="4109" max="4109" width="15.44140625" style="5" bestFit="1" customWidth="1"/>
    <col min="4110" max="4110" width="16" style="5" customWidth="1"/>
    <col min="4111" max="4352" width="9.109375" style="5"/>
    <col min="4353" max="4353" width="4.88671875" style="5" customWidth="1"/>
    <col min="4354" max="4354" width="9.5546875" style="5" customWidth="1"/>
    <col min="4355" max="4355" width="40.5546875" style="5" customWidth="1"/>
    <col min="4356" max="4356" width="16.33203125" style="5" customWidth="1"/>
    <col min="4357" max="4357" width="14.88671875" style="5" customWidth="1"/>
    <col min="4358" max="4358" width="15.6640625" style="5" customWidth="1"/>
    <col min="4359" max="4359" width="15.5546875" style="5" customWidth="1"/>
    <col min="4360" max="4361" width="15.88671875" style="5" customWidth="1"/>
    <col min="4362" max="4362" width="16" style="5" customWidth="1"/>
    <col min="4363" max="4363" width="15.5546875" style="5" customWidth="1"/>
    <col min="4364" max="4364" width="18.33203125" style="5" bestFit="1" customWidth="1"/>
    <col min="4365" max="4365" width="15.44140625" style="5" bestFit="1" customWidth="1"/>
    <col min="4366" max="4366" width="16" style="5" customWidth="1"/>
    <col min="4367" max="4608" width="9.109375" style="5"/>
    <col min="4609" max="4609" width="4.88671875" style="5" customWidth="1"/>
    <col min="4610" max="4610" width="9.5546875" style="5" customWidth="1"/>
    <col min="4611" max="4611" width="40.5546875" style="5" customWidth="1"/>
    <col min="4612" max="4612" width="16.33203125" style="5" customWidth="1"/>
    <col min="4613" max="4613" width="14.88671875" style="5" customWidth="1"/>
    <col min="4614" max="4614" width="15.6640625" style="5" customWidth="1"/>
    <col min="4615" max="4615" width="15.5546875" style="5" customWidth="1"/>
    <col min="4616" max="4617" width="15.88671875" style="5" customWidth="1"/>
    <col min="4618" max="4618" width="16" style="5" customWidth="1"/>
    <col min="4619" max="4619" width="15.5546875" style="5" customWidth="1"/>
    <col min="4620" max="4620" width="18.33203125" style="5" bestFit="1" customWidth="1"/>
    <col min="4621" max="4621" width="15.44140625" style="5" bestFit="1" customWidth="1"/>
    <col min="4622" max="4622" width="16" style="5" customWidth="1"/>
    <col min="4623" max="4864" width="9.109375" style="5"/>
    <col min="4865" max="4865" width="4.88671875" style="5" customWidth="1"/>
    <col min="4866" max="4866" width="9.5546875" style="5" customWidth="1"/>
    <col min="4867" max="4867" width="40.5546875" style="5" customWidth="1"/>
    <col min="4868" max="4868" width="16.33203125" style="5" customWidth="1"/>
    <col min="4869" max="4869" width="14.88671875" style="5" customWidth="1"/>
    <col min="4870" max="4870" width="15.6640625" style="5" customWidth="1"/>
    <col min="4871" max="4871" width="15.5546875" style="5" customWidth="1"/>
    <col min="4872" max="4873" width="15.88671875" style="5" customWidth="1"/>
    <col min="4874" max="4874" width="16" style="5" customWidth="1"/>
    <col min="4875" max="4875" width="15.5546875" style="5" customWidth="1"/>
    <col min="4876" max="4876" width="18.33203125" style="5" bestFit="1" customWidth="1"/>
    <col min="4877" max="4877" width="15.44140625" style="5" bestFit="1" customWidth="1"/>
    <col min="4878" max="4878" width="16" style="5" customWidth="1"/>
    <col min="4879" max="5120" width="9.109375" style="5"/>
    <col min="5121" max="5121" width="4.88671875" style="5" customWidth="1"/>
    <col min="5122" max="5122" width="9.5546875" style="5" customWidth="1"/>
    <col min="5123" max="5123" width="40.5546875" style="5" customWidth="1"/>
    <col min="5124" max="5124" width="16.33203125" style="5" customWidth="1"/>
    <col min="5125" max="5125" width="14.88671875" style="5" customWidth="1"/>
    <col min="5126" max="5126" width="15.6640625" style="5" customWidth="1"/>
    <col min="5127" max="5127" width="15.5546875" style="5" customWidth="1"/>
    <col min="5128" max="5129" width="15.88671875" style="5" customWidth="1"/>
    <col min="5130" max="5130" width="16" style="5" customWidth="1"/>
    <col min="5131" max="5131" width="15.5546875" style="5" customWidth="1"/>
    <col min="5132" max="5132" width="18.33203125" style="5" bestFit="1" customWidth="1"/>
    <col min="5133" max="5133" width="15.44140625" style="5" bestFit="1" customWidth="1"/>
    <col min="5134" max="5134" width="16" style="5" customWidth="1"/>
    <col min="5135" max="5376" width="9.109375" style="5"/>
    <col min="5377" max="5377" width="4.88671875" style="5" customWidth="1"/>
    <col min="5378" max="5378" width="9.5546875" style="5" customWidth="1"/>
    <col min="5379" max="5379" width="40.5546875" style="5" customWidth="1"/>
    <col min="5380" max="5380" width="16.33203125" style="5" customWidth="1"/>
    <col min="5381" max="5381" width="14.88671875" style="5" customWidth="1"/>
    <col min="5382" max="5382" width="15.6640625" style="5" customWidth="1"/>
    <col min="5383" max="5383" width="15.5546875" style="5" customWidth="1"/>
    <col min="5384" max="5385" width="15.88671875" style="5" customWidth="1"/>
    <col min="5386" max="5386" width="16" style="5" customWidth="1"/>
    <col min="5387" max="5387" width="15.5546875" style="5" customWidth="1"/>
    <col min="5388" max="5388" width="18.33203125" style="5" bestFit="1" customWidth="1"/>
    <col min="5389" max="5389" width="15.44140625" style="5" bestFit="1" customWidth="1"/>
    <col min="5390" max="5390" width="16" style="5" customWidth="1"/>
    <col min="5391" max="5632" width="9.109375" style="5"/>
    <col min="5633" max="5633" width="4.88671875" style="5" customWidth="1"/>
    <col min="5634" max="5634" width="9.5546875" style="5" customWidth="1"/>
    <col min="5635" max="5635" width="40.5546875" style="5" customWidth="1"/>
    <col min="5636" max="5636" width="16.33203125" style="5" customWidth="1"/>
    <col min="5637" max="5637" width="14.88671875" style="5" customWidth="1"/>
    <col min="5638" max="5638" width="15.6640625" style="5" customWidth="1"/>
    <col min="5639" max="5639" width="15.5546875" style="5" customWidth="1"/>
    <col min="5640" max="5641" width="15.88671875" style="5" customWidth="1"/>
    <col min="5642" max="5642" width="16" style="5" customWidth="1"/>
    <col min="5643" max="5643" width="15.5546875" style="5" customWidth="1"/>
    <col min="5644" max="5644" width="18.33203125" style="5" bestFit="1" customWidth="1"/>
    <col min="5645" max="5645" width="15.44140625" style="5" bestFit="1" customWidth="1"/>
    <col min="5646" max="5646" width="16" style="5" customWidth="1"/>
    <col min="5647" max="5888" width="9.109375" style="5"/>
    <col min="5889" max="5889" width="4.88671875" style="5" customWidth="1"/>
    <col min="5890" max="5890" width="9.5546875" style="5" customWidth="1"/>
    <col min="5891" max="5891" width="40.5546875" style="5" customWidth="1"/>
    <col min="5892" max="5892" width="16.33203125" style="5" customWidth="1"/>
    <col min="5893" max="5893" width="14.88671875" style="5" customWidth="1"/>
    <col min="5894" max="5894" width="15.6640625" style="5" customWidth="1"/>
    <col min="5895" max="5895" width="15.5546875" style="5" customWidth="1"/>
    <col min="5896" max="5897" width="15.88671875" style="5" customWidth="1"/>
    <col min="5898" max="5898" width="16" style="5" customWidth="1"/>
    <col min="5899" max="5899" width="15.5546875" style="5" customWidth="1"/>
    <col min="5900" max="5900" width="18.33203125" style="5" bestFit="1" customWidth="1"/>
    <col min="5901" max="5901" width="15.44140625" style="5" bestFit="1" customWidth="1"/>
    <col min="5902" max="5902" width="16" style="5" customWidth="1"/>
    <col min="5903" max="6144" width="9.109375" style="5"/>
    <col min="6145" max="6145" width="4.88671875" style="5" customWidth="1"/>
    <col min="6146" max="6146" width="9.5546875" style="5" customWidth="1"/>
    <col min="6147" max="6147" width="40.5546875" style="5" customWidth="1"/>
    <col min="6148" max="6148" width="16.33203125" style="5" customWidth="1"/>
    <col min="6149" max="6149" width="14.88671875" style="5" customWidth="1"/>
    <col min="6150" max="6150" width="15.6640625" style="5" customWidth="1"/>
    <col min="6151" max="6151" width="15.5546875" style="5" customWidth="1"/>
    <col min="6152" max="6153" width="15.88671875" style="5" customWidth="1"/>
    <col min="6154" max="6154" width="16" style="5" customWidth="1"/>
    <col min="6155" max="6155" width="15.5546875" style="5" customWidth="1"/>
    <col min="6156" max="6156" width="18.33203125" style="5" bestFit="1" customWidth="1"/>
    <col min="6157" max="6157" width="15.44140625" style="5" bestFit="1" customWidth="1"/>
    <col min="6158" max="6158" width="16" style="5" customWidth="1"/>
    <col min="6159" max="6400" width="9.109375" style="5"/>
    <col min="6401" max="6401" width="4.88671875" style="5" customWidth="1"/>
    <col min="6402" max="6402" width="9.5546875" style="5" customWidth="1"/>
    <col min="6403" max="6403" width="40.5546875" style="5" customWidth="1"/>
    <col min="6404" max="6404" width="16.33203125" style="5" customWidth="1"/>
    <col min="6405" max="6405" width="14.88671875" style="5" customWidth="1"/>
    <col min="6406" max="6406" width="15.6640625" style="5" customWidth="1"/>
    <col min="6407" max="6407" width="15.5546875" style="5" customWidth="1"/>
    <col min="6408" max="6409" width="15.88671875" style="5" customWidth="1"/>
    <col min="6410" max="6410" width="16" style="5" customWidth="1"/>
    <col min="6411" max="6411" width="15.5546875" style="5" customWidth="1"/>
    <col min="6412" max="6412" width="18.33203125" style="5" bestFit="1" customWidth="1"/>
    <col min="6413" max="6413" width="15.44140625" style="5" bestFit="1" customWidth="1"/>
    <col min="6414" max="6414" width="16" style="5" customWidth="1"/>
    <col min="6415" max="6656" width="9.109375" style="5"/>
    <col min="6657" max="6657" width="4.88671875" style="5" customWidth="1"/>
    <col min="6658" max="6658" width="9.5546875" style="5" customWidth="1"/>
    <col min="6659" max="6659" width="40.5546875" style="5" customWidth="1"/>
    <col min="6660" max="6660" width="16.33203125" style="5" customWidth="1"/>
    <col min="6661" max="6661" width="14.88671875" style="5" customWidth="1"/>
    <col min="6662" max="6662" width="15.6640625" style="5" customWidth="1"/>
    <col min="6663" max="6663" width="15.5546875" style="5" customWidth="1"/>
    <col min="6664" max="6665" width="15.88671875" style="5" customWidth="1"/>
    <col min="6666" max="6666" width="16" style="5" customWidth="1"/>
    <col min="6667" max="6667" width="15.5546875" style="5" customWidth="1"/>
    <col min="6668" max="6668" width="18.33203125" style="5" bestFit="1" customWidth="1"/>
    <col min="6669" max="6669" width="15.44140625" style="5" bestFit="1" customWidth="1"/>
    <col min="6670" max="6670" width="16" style="5" customWidth="1"/>
    <col min="6671" max="6912" width="9.109375" style="5"/>
    <col min="6913" max="6913" width="4.88671875" style="5" customWidth="1"/>
    <col min="6914" max="6914" width="9.5546875" style="5" customWidth="1"/>
    <col min="6915" max="6915" width="40.5546875" style="5" customWidth="1"/>
    <col min="6916" max="6916" width="16.33203125" style="5" customWidth="1"/>
    <col min="6917" max="6917" width="14.88671875" style="5" customWidth="1"/>
    <col min="6918" max="6918" width="15.6640625" style="5" customWidth="1"/>
    <col min="6919" max="6919" width="15.5546875" style="5" customWidth="1"/>
    <col min="6920" max="6921" width="15.88671875" style="5" customWidth="1"/>
    <col min="6922" max="6922" width="16" style="5" customWidth="1"/>
    <col min="6923" max="6923" width="15.5546875" style="5" customWidth="1"/>
    <col min="6924" max="6924" width="18.33203125" style="5" bestFit="1" customWidth="1"/>
    <col min="6925" max="6925" width="15.44140625" style="5" bestFit="1" customWidth="1"/>
    <col min="6926" max="6926" width="16" style="5" customWidth="1"/>
    <col min="6927" max="7168" width="9.109375" style="5"/>
    <col min="7169" max="7169" width="4.88671875" style="5" customWidth="1"/>
    <col min="7170" max="7170" width="9.5546875" style="5" customWidth="1"/>
    <col min="7171" max="7171" width="40.5546875" style="5" customWidth="1"/>
    <col min="7172" max="7172" width="16.33203125" style="5" customWidth="1"/>
    <col min="7173" max="7173" width="14.88671875" style="5" customWidth="1"/>
    <col min="7174" max="7174" width="15.6640625" style="5" customWidth="1"/>
    <col min="7175" max="7175" width="15.5546875" style="5" customWidth="1"/>
    <col min="7176" max="7177" width="15.88671875" style="5" customWidth="1"/>
    <col min="7178" max="7178" width="16" style="5" customWidth="1"/>
    <col min="7179" max="7179" width="15.5546875" style="5" customWidth="1"/>
    <col min="7180" max="7180" width="18.33203125" style="5" bestFit="1" customWidth="1"/>
    <col min="7181" max="7181" width="15.44140625" style="5" bestFit="1" customWidth="1"/>
    <col min="7182" max="7182" width="16" style="5" customWidth="1"/>
    <col min="7183" max="7424" width="9.109375" style="5"/>
    <col min="7425" max="7425" width="4.88671875" style="5" customWidth="1"/>
    <col min="7426" max="7426" width="9.5546875" style="5" customWidth="1"/>
    <col min="7427" max="7427" width="40.5546875" style="5" customWidth="1"/>
    <col min="7428" max="7428" width="16.33203125" style="5" customWidth="1"/>
    <col min="7429" max="7429" width="14.88671875" style="5" customWidth="1"/>
    <col min="7430" max="7430" width="15.6640625" style="5" customWidth="1"/>
    <col min="7431" max="7431" width="15.5546875" style="5" customWidth="1"/>
    <col min="7432" max="7433" width="15.88671875" style="5" customWidth="1"/>
    <col min="7434" max="7434" width="16" style="5" customWidth="1"/>
    <col min="7435" max="7435" width="15.5546875" style="5" customWidth="1"/>
    <col min="7436" max="7436" width="18.33203125" style="5" bestFit="1" customWidth="1"/>
    <col min="7437" max="7437" width="15.44140625" style="5" bestFit="1" customWidth="1"/>
    <col min="7438" max="7438" width="16" style="5" customWidth="1"/>
    <col min="7439" max="7680" width="9.109375" style="5"/>
    <col min="7681" max="7681" width="4.88671875" style="5" customWidth="1"/>
    <col min="7682" max="7682" width="9.5546875" style="5" customWidth="1"/>
    <col min="7683" max="7683" width="40.5546875" style="5" customWidth="1"/>
    <col min="7684" max="7684" width="16.33203125" style="5" customWidth="1"/>
    <col min="7685" max="7685" width="14.88671875" style="5" customWidth="1"/>
    <col min="7686" max="7686" width="15.6640625" style="5" customWidth="1"/>
    <col min="7687" max="7687" width="15.5546875" style="5" customWidth="1"/>
    <col min="7688" max="7689" width="15.88671875" style="5" customWidth="1"/>
    <col min="7690" max="7690" width="16" style="5" customWidth="1"/>
    <col min="7691" max="7691" width="15.5546875" style="5" customWidth="1"/>
    <col min="7692" max="7692" width="18.33203125" style="5" bestFit="1" customWidth="1"/>
    <col min="7693" max="7693" width="15.44140625" style="5" bestFit="1" customWidth="1"/>
    <col min="7694" max="7694" width="16" style="5" customWidth="1"/>
    <col min="7695" max="7936" width="9.109375" style="5"/>
    <col min="7937" max="7937" width="4.88671875" style="5" customWidth="1"/>
    <col min="7938" max="7938" width="9.5546875" style="5" customWidth="1"/>
    <col min="7939" max="7939" width="40.5546875" style="5" customWidth="1"/>
    <col min="7940" max="7940" width="16.33203125" style="5" customWidth="1"/>
    <col min="7941" max="7941" width="14.88671875" style="5" customWidth="1"/>
    <col min="7942" max="7942" width="15.6640625" style="5" customWidth="1"/>
    <col min="7943" max="7943" width="15.5546875" style="5" customWidth="1"/>
    <col min="7944" max="7945" width="15.88671875" style="5" customWidth="1"/>
    <col min="7946" max="7946" width="16" style="5" customWidth="1"/>
    <col min="7947" max="7947" width="15.5546875" style="5" customWidth="1"/>
    <col min="7948" max="7948" width="18.33203125" style="5" bestFit="1" customWidth="1"/>
    <col min="7949" max="7949" width="15.44140625" style="5" bestFit="1" customWidth="1"/>
    <col min="7950" max="7950" width="16" style="5" customWidth="1"/>
    <col min="7951" max="8192" width="9.109375" style="5"/>
    <col min="8193" max="8193" width="4.88671875" style="5" customWidth="1"/>
    <col min="8194" max="8194" width="9.5546875" style="5" customWidth="1"/>
    <col min="8195" max="8195" width="40.5546875" style="5" customWidth="1"/>
    <col min="8196" max="8196" width="16.33203125" style="5" customWidth="1"/>
    <col min="8197" max="8197" width="14.88671875" style="5" customWidth="1"/>
    <col min="8198" max="8198" width="15.6640625" style="5" customWidth="1"/>
    <col min="8199" max="8199" width="15.5546875" style="5" customWidth="1"/>
    <col min="8200" max="8201" width="15.88671875" style="5" customWidth="1"/>
    <col min="8202" max="8202" width="16" style="5" customWidth="1"/>
    <col min="8203" max="8203" width="15.5546875" style="5" customWidth="1"/>
    <col min="8204" max="8204" width="18.33203125" style="5" bestFit="1" customWidth="1"/>
    <col min="8205" max="8205" width="15.44140625" style="5" bestFit="1" customWidth="1"/>
    <col min="8206" max="8206" width="16" style="5" customWidth="1"/>
    <col min="8207" max="8448" width="9.109375" style="5"/>
    <col min="8449" max="8449" width="4.88671875" style="5" customWidth="1"/>
    <col min="8450" max="8450" width="9.5546875" style="5" customWidth="1"/>
    <col min="8451" max="8451" width="40.5546875" style="5" customWidth="1"/>
    <col min="8452" max="8452" width="16.33203125" style="5" customWidth="1"/>
    <col min="8453" max="8453" width="14.88671875" style="5" customWidth="1"/>
    <col min="8454" max="8454" width="15.6640625" style="5" customWidth="1"/>
    <col min="8455" max="8455" width="15.5546875" style="5" customWidth="1"/>
    <col min="8456" max="8457" width="15.88671875" style="5" customWidth="1"/>
    <col min="8458" max="8458" width="16" style="5" customWidth="1"/>
    <col min="8459" max="8459" width="15.5546875" style="5" customWidth="1"/>
    <col min="8460" max="8460" width="18.33203125" style="5" bestFit="1" customWidth="1"/>
    <col min="8461" max="8461" width="15.44140625" style="5" bestFit="1" customWidth="1"/>
    <col min="8462" max="8462" width="16" style="5" customWidth="1"/>
    <col min="8463" max="8704" width="9.109375" style="5"/>
    <col min="8705" max="8705" width="4.88671875" style="5" customWidth="1"/>
    <col min="8706" max="8706" width="9.5546875" style="5" customWidth="1"/>
    <col min="8707" max="8707" width="40.5546875" style="5" customWidth="1"/>
    <col min="8708" max="8708" width="16.33203125" style="5" customWidth="1"/>
    <col min="8709" max="8709" width="14.88671875" style="5" customWidth="1"/>
    <col min="8710" max="8710" width="15.6640625" style="5" customWidth="1"/>
    <col min="8711" max="8711" width="15.5546875" style="5" customWidth="1"/>
    <col min="8712" max="8713" width="15.88671875" style="5" customWidth="1"/>
    <col min="8714" max="8714" width="16" style="5" customWidth="1"/>
    <col min="8715" max="8715" width="15.5546875" style="5" customWidth="1"/>
    <col min="8716" max="8716" width="18.33203125" style="5" bestFit="1" customWidth="1"/>
    <col min="8717" max="8717" width="15.44140625" style="5" bestFit="1" customWidth="1"/>
    <col min="8718" max="8718" width="16" style="5" customWidth="1"/>
    <col min="8719" max="8960" width="9.109375" style="5"/>
    <col min="8961" max="8961" width="4.88671875" style="5" customWidth="1"/>
    <col min="8962" max="8962" width="9.5546875" style="5" customWidth="1"/>
    <col min="8963" max="8963" width="40.5546875" style="5" customWidth="1"/>
    <col min="8964" max="8964" width="16.33203125" style="5" customWidth="1"/>
    <col min="8965" max="8965" width="14.88671875" style="5" customWidth="1"/>
    <col min="8966" max="8966" width="15.6640625" style="5" customWidth="1"/>
    <col min="8967" max="8967" width="15.5546875" style="5" customWidth="1"/>
    <col min="8968" max="8969" width="15.88671875" style="5" customWidth="1"/>
    <col min="8970" max="8970" width="16" style="5" customWidth="1"/>
    <col min="8971" max="8971" width="15.5546875" style="5" customWidth="1"/>
    <col min="8972" max="8972" width="18.33203125" style="5" bestFit="1" customWidth="1"/>
    <col min="8973" max="8973" width="15.44140625" style="5" bestFit="1" customWidth="1"/>
    <col min="8974" max="8974" width="16" style="5" customWidth="1"/>
    <col min="8975" max="9216" width="9.109375" style="5"/>
    <col min="9217" max="9217" width="4.88671875" style="5" customWidth="1"/>
    <col min="9218" max="9218" width="9.5546875" style="5" customWidth="1"/>
    <col min="9219" max="9219" width="40.5546875" style="5" customWidth="1"/>
    <col min="9220" max="9220" width="16.33203125" style="5" customWidth="1"/>
    <col min="9221" max="9221" width="14.88671875" style="5" customWidth="1"/>
    <col min="9222" max="9222" width="15.6640625" style="5" customWidth="1"/>
    <col min="9223" max="9223" width="15.5546875" style="5" customWidth="1"/>
    <col min="9224" max="9225" width="15.88671875" style="5" customWidth="1"/>
    <col min="9226" max="9226" width="16" style="5" customWidth="1"/>
    <col min="9227" max="9227" width="15.5546875" style="5" customWidth="1"/>
    <col min="9228" max="9228" width="18.33203125" style="5" bestFit="1" customWidth="1"/>
    <col min="9229" max="9229" width="15.44140625" style="5" bestFit="1" customWidth="1"/>
    <col min="9230" max="9230" width="16" style="5" customWidth="1"/>
    <col min="9231" max="9472" width="9.109375" style="5"/>
    <col min="9473" max="9473" width="4.88671875" style="5" customWidth="1"/>
    <col min="9474" max="9474" width="9.5546875" style="5" customWidth="1"/>
    <col min="9475" max="9475" width="40.5546875" style="5" customWidth="1"/>
    <col min="9476" max="9476" width="16.33203125" style="5" customWidth="1"/>
    <col min="9477" max="9477" width="14.88671875" style="5" customWidth="1"/>
    <col min="9478" max="9478" width="15.6640625" style="5" customWidth="1"/>
    <col min="9479" max="9479" width="15.5546875" style="5" customWidth="1"/>
    <col min="9480" max="9481" width="15.88671875" style="5" customWidth="1"/>
    <col min="9482" max="9482" width="16" style="5" customWidth="1"/>
    <col min="9483" max="9483" width="15.5546875" style="5" customWidth="1"/>
    <col min="9484" max="9484" width="18.33203125" style="5" bestFit="1" customWidth="1"/>
    <col min="9485" max="9485" width="15.44140625" style="5" bestFit="1" customWidth="1"/>
    <col min="9486" max="9486" width="16" style="5" customWidth="1"/>
    <col min="9487" max="9728" width="9.109375" style="5"/>
    <col min="9729" max="9729" width="4.88671875" style="5" customWidth="1"/>
    <col min="9730" max="9730" width="9.5546875" style="5" customWidth="1"/>
    <col min="9731" max="9731" width="40.5546875" style="5" customWidth="1"/>
    <col min="9732" max="9732" width="16.33203125" style="5" customWidth="1"/>
    <col min="9733" max="9733" width="14.88671875" style="5" customWidth="1"/>
    <col min="9734" max="9734" width="15.6640625" style="5" customWidth="1"/>
    <col min="9735" max="9735" width="15.5546875" style="5" customWidth="1"/>
    <col min="9736" max="9737" width="15.88671875" style="5" customWidth="1"/>
    <col min="9738" max="9738" width="16" style="5" customWidth="1"/>
    <col min="9739" max="9739" width="15.5546875" style="5" customWidth="1"/>
    <col min="9740" max="9740" width="18.33203125" style="5" bestFit="1" customWidth="1"/>
    <col min="9741" max="9741" width="15.44140625" style="5" bestFit="1" customWidth="1"/>
    <col min="9742" max="9742" width="16" style="5" customWidth="1"/>
    <col min="9743" max="9984" width="9.109375" style="5"/>
    <col min="9985" max="9985" width="4.88671875" style="5" customWidth="1"/>
    <col min="9986" max="9986" width="9.5546875" style="5" customWidth="1"/>
    <col min="9987" max="9987" width="40.5546875" style="5" customWidth="1"/>
    <col min="9988" max="9988" width="16.33203125" style="5" customWidth="1"/>
    <col min="9989" max="9989" width="14.88671875" style="5" customWidth="1"/>
    <col min="9990" max="9990" width="15.6640625" style="5" customWidth="1"/>
    <col min="9991" max="9991" width="15.5546875" style="5" customWidth="1"/>
    <col min="9992" max="9993" width="15.88671875" style="5" customWidth="1"/>
    <col min="9994" max="9994" width="16" style="5" customWidth="1"/>
    <col min="9995" max="9995" width="15.5546875" style="5" customWidth="1"/>
    <col min="9996" max="9996" width="18.33203125" style="5" bestFit="1" customWidth="1"/>
    <col min="9997" max="9997" width="15.44140625" style="5" bestFit="1" customWidth="1"/>
    <col min="9998" max="9998" width="16" style="5" customWidth="1"/>
    <col min="9999" max="10240" width="9.109375" style="5"/>
    <col min="10241" max="10241" width="4.88671875" style="5" customWidth="1"/>
    <col min="10242" max="10242" width="9.5546875" style="5" customWidth="1"/>
    <col min="10243" max="10243" width="40.5546875" style="5" customWidth="1"/>
    <col min="10244" max="10244" width="16.33203125" style="5" customWidth="1"/>
    <col min="10245" max="10245" width="14.88671875" style="5" customWidth="1"/>
    <col min="10246" max="10246" width="15.6640625" style="5" customWidth="1"/>
    <col min="10247" max="10247" width="15.5546875" style="5" customWidth="1"/>
    <col min="10248" max="10249" width="15.88671875" style="5" customWidth="1"/>
    <col min="10250" max="10250" width="16" style="5" customWidth="1"/>
    <col min="10251" max="10251" width="15.5546875" style="5" customWidth="1"/>
    <col min="10252" max="10252" width="18.33203125" style="5" bestFit="1" customWidth="1"/>
    <col min="10253" max="10253" width="15.44140625" style="5" bestFit="1" customWidth="1"/>
    <col min="10254" max="10254" width="16" style="5" customWidth="1"/>
    <col min="10255" max="10496" width="9.109375" style="5"/>
    <col min="10497" max="10497" width="4.88671875" style="5" customWidth="1"/>
    <col min="10498" max="10498" width="9.5546875" style="5" customWidth="1"/>
    <col min="10499" max="10499" width="40.5546875" style="5" customWidth="1"/>
    <col min="10500" max="10500" width="16.33203125" style="5" customWidth="1"/>
    <col min="10501" max="10501" width="14.88671875" style="5" customWidth="1"/>
    <col min="10502" max="10502" width="15.6640625" style="5" customWidth="1"/>
    <col min="10503" max="10503" width="15.5546875" style="5" customWidth="1"/>
    <col min="10504" max="10505" width="15.88671875" style="5" customWidth="1"/>
    <col min="10506" max="10506" width="16" style="5" customWidth="1"/>
    <col min="10507" max="10507" width="15.5546875" style="5" customWidth="1"/>
    <col min="10508" max="10508" width="18.33203125" style="5" bestFit="1" customWidth="1"/>
    <col min="10509" max="10509" width="15.44140625" style="5" bestFit="1" customWidth="1"/>
    <col min="10510" max="10510" width="16" style="5" customWidth="1"/>
    <col min="10511" max="10752" width="9.109375" style="5"/>
    <col min="10753" max="10753" width="4.88671875" style="5" customWidth="1"/>
    <col min="10754" max="10754" width="9.5546875" style="5" customWidth="1"/>
    <col min="10755" max="10755" width="40.5546875" style="5" customWidth="1"/>
    <col min="10756" max="10756" width="16.33203125" style="5" customWidth="1"/>
    <col min="10757" max="10757" width="14.88671875" style="5" customWidth="1"/>
    <col min="10758" max="10758" width="15.6640625" style="5" customWidth="1"/>
    <col min="10759" max="10759" width="15.5546875" style="5" customWidth="1"/>
    <col min="10760" max="10761" width="15.88671875" style="5" customWidth="1"/>
    <col min="10762" max="10762" width="16" style="5" customWidth="1"/>
    <col min="10763" max="10763" width="15.5546875" style="5" customWidth="1"/>
    <col min="10764" max="10764" width="18.33203125" style="5" bestFit="1" customWidth="1"/>
    <col min="10765" max="10765" width="15.44140625" style="5" bestFit="1" customWidth="1"/>
    <col min="10766" max="10766" width="16" style="5" customWidth="1"/>
    <col min="10767" max="11008" width="9.109375" style="5"/>
    <col min="11009" max="11009" width="4.88671875" style="5" customWidth="1"/>
    <col min="11010" max="11010" width="9.5546875" style="5" customWidth="1"/>
    <col min="11011" max="11011" width="40.5546875" style="5" customWidth="1"/>
    <col min="11012" max="11012" width="16.33203125" style="5" customWidth="1"/>
    <col min="11013" max="11013" width="14.88671875" style="5" customWidth="1"/>
    <col min="11014" max="11014" width="15.6640625" style="5" customWidth="1"/>
    <col min="11015" max="11015" width="15.5546875" style="5" customWidth="1"/>
    <col min="11016" max="11017" width="15.88671875" style="5" customWidth="1"/>
    <col min="11018" max="11018" width="16" style="5" customWidth="1"/>
    <col min="11019" max="11019" width="15.5546875" style="5" customWidth="1"/>
    <col min="11020" max="11020" width="18.33203125" style="5" bestFit="1" customWidth="1"/>
    <col min="11021" max="11021" width="15.44140625" style="5" bestFit="1" customWidth="1"/>
    <col min="11022" max="11022" width="16" style="5" customWidth="1"/>
    <col min="11023" max="11264" width="9.109375" style="5"/>
    <col min="11265" max="11265" width="4.88671875" style="5" customWidth="1"/>
    <col min="11266" max="11266" width="9.5546875" style="5" customWidth="1"/>
    <col min="11267" max="11267" width="40.5546875" style="5" customWidth="1"/>
    <col min="11268" max="11268" width="16.33203125" style="5" customWidth="1"/>
    <col min="11269" max="11269" width="14.88671875" style="5" customWidth="1"/>
    <col min="11270" max="11270" width="15.6640625" style="5" customWidth="1"/>
    <col min="11271" max="11271" width="15.5546875" style="5" customWidth="1"/>
    <col min="11272" max="11273" width="15.88671875" style="5" customWidth="1"/>
    <col min="11274" max="11274" width="16" style="5" customWidth="1"/>
    <col min="11275" max="11275" width="15.5546875" style="5" customWidth="1"/>
    <col min="11276" max="11276" width="18.33203125" style="5" bestFit="1" customWidth="1"/>
    <col min="11277" max="11277" width="15.44140625" style="5" bestFit="1" customWidth="1"/>
    <col min="11278" max="11278" width="16" style="5" customWidth="1"/>
    <col min="11279" max="11520" width="9.109375" style="5"/>
    <col min="11521" max="11521" width="4.88671875" style="5" customWidth="1"/>
    <col min="11522" max="11522" width="9.5546875" style="5" customWidth="1"/>
    <col min="11523" max="11523" width="40.5546875" style="5" customWidth="1"/>
    <col min="11524" max="11524" width="16.33203125" style="5" customWidth="1"/>
    <col min="11525" max="11525" width="14.88671875" style="5" customWidth="1"/>
    <col min="11526" max="11526" width="15.6640625" style="5" customWidth="1"/>
    <col min="11527" max="11527" width="15.5546875" style="5" customWidth="1"/>
    <col min="11528" max="11529" width="15.88671875" style="5" customWidth="1"/>
    <col min="11530" max="11530" width="16" style="5" customWidth="1"/>
    <col min="11531" max="11531" width="15.5546875" style="5" customWidth="1"/>
    <col min="11532" max="11532" width="18.33203125" style="5" bestFit="1" customWidth="1"/>
    <col min="11533" max="11533" width="15.44140625" style="5" bestFit="1" customWidth="1"/>
    <col min="11534" max="11534" width="16" style="5" customWidth="1"/>
    <col min="11535" max="11776" width="9.109375" style="5"/>
    <col min="11777" max="11777" width="4.88671875" style="5" customWidth="1"/>
    <col min="11778" max="11778" width="9.5546875" style="5" customWidth="1"/>
    <col min="11779" max="11779" width="40.5546875" style="5" customWidth="1"/>
    <col min="11780" max="11780" width="16.33203125" style="5" customWidth="1"/>
    <col min="11781" max="11781" width="14.88671875" style="5" customWidth="1"/>
    <col min="11782" max="11782" width="15.6640625" style="5" customWidth="1"/>
    <col min="11783" max="11783" width="15.5546875" style="5" customWidth="1"/>
    <col min="11784" max="11785" width="15.88671875" style="5" customWidth="1"/>
    <col min="11786" max="11786" width="16" style="5" customWidth="1"/>
    <col min="11787" max="11787" width="15.5546875" style="5" customWidth="1"/>
    <col min="11788" max="11788" width="18.33203125" style="5" bestFit="1" customWidth="1"/>
    <col min="11789" max="11789" width="15.44140625" style="5" bestFit="1" customWidth="1"/>
    <col min="11790" max="11790" width="16" style="5" customWidth="1"/>
    <col min="11791" max="12032" width="9.109375" style="5"/>
    <col min="12033" max="12033" width="4.88671875" style="5" customWidth="1"/>
    <col min="12034" max="12034" width="9.5546875" style="5" customWidth="1"/>
    <col min="12035" max="12035" width="40.5546875" style="5" customWidth="1"/>
    <col min="12036" max="12036" width="16.33203125" style="5" customWidth="1"/>
    <col min="12037" max="12037" width="14.88671875" style="5" customWidth="1"/>
    <col min="12038" max="12038" width="15.6640625" style="5" customWidth="1"/>
    <col min="12039" max="12039" width="15.5546875" style="5" customWidth="1"/>
    <col min="12040" max="12041" width="15.88671875" style="5" customWidth="1"/>
    <col min="12042" max="12042" width="16" style="5" customWidth="1"/>
    <col min="12043" max="12043" width="15.5546875" style="5" customWidth="1"/>
    <col min="12044" max="12044" width="18.33203125" style="5" bestFit="1" customWidth="1"/>
    <col min="12045" max="12045" width="15.44140625" style="5" bestFit="1" customWidth="1"/>
    <col min="12046" max="12046" width="16" style="5" customWidth="1"/>
    <col min="12047" max="12288" width="9.109375" style="5"/>
    <col min="12289" max="12289" width="4.88671875" style="5" customWidth="1"/>
    <col min="12290" max="12290" width="9.5546875" style="5" customWidth="1"/>
    <col min="12291" max="12291" width="40.5546875" style="5" customWidth="1"/>
    <col min="12292" max="12292" width="16.33203125" style="5" customWidth="1"/>
    <col min="12293" max="12293" width="14.88671875" style="5" customWidth="1"/>
    <col min="12294" max="12294" width="15.6640625" style="5" customWidth="1"/>
    <col min="12295" max="12295" width="15.5546875" style="5" customWidth="1"/>
    <col min="12296" max="12297" width="15.88671875" style="5" customWidth="1"/>
    <col min="12298" max="12298" width="16" style="5" customWidth="1"/>
    <col min="12299" max="12299" width="15.5546875" style="5" customWidth="1"/>
    <col min="12300" max="12300" width="18.33203125" style="5" bestFit="1" customWidth="1"/>
    <col min="12301" max="12301" width="15.44140625" style="5" bestFit="1" customWidth="1"/>
    <col min="12302" max="12302" width="16" style="5" customWidth="1"/>
    <col min="12303" max="12544" width="9.109375" style="5"/>
    <col min="12545" max="12545" width="4.88671875" style="5" customWidth="1"/>
    <col min="12546" max="12546" width="9.5546875" style="5" customWidth="1"/>
    <col min="12547" max="12547" width="40.5546875" style="5" customWidth="1"/>
    <col min="12548" max="12548" width="16.33203125" style="5" customWidth="1"/>
    <col min="12549" max="12549" width="14.88671875" style="5" customWidth="1"/>
    <col min="12550" max="12550" width="15.6640625" style="5" customWidth="1"/>
    <col min="12551" max="12551" width="15.5546875" style="5" customWidth="1"/>
    <col min="12552" max="12553" width="15.88671875" style="5" customWidth="1"/>
    <col min="12554" max="12554" width="16" style="5" customWidth="1"/>
    <col min="12555" max="12555" width="15.5546875" style="5" customWidth="1"/>
    <col min="12556" max="12556" width="18.33203125" style="5" bestFit="1" customWidth="1"/>
    <col min="12557" max="12557" width="15.44140625" style="5" bestFit="1" customWidth="1"/>
    <col min="12558" max="12558" width="16" style="5" customWidth="1"/>
    <col min="12559" max="12800" width="9.109375" style="5"/>
    <col min="12801" max="12801" width="4.88671875" style="5" customWidth="1"/>
    <col min="12802" max="12802" width="9.5546875" style="5" customWidth="1"/>
    <col min="12803" max="12803" width="40.5546875" style="5" customWidth="1"/>
    <col min="12804" max="12804" width="16.33203125" style="5" customWidth="1"/>
    <col min="12805" max="12805" width="14.88671875" style="5" customWidth="1"/>
    <col min="12806" max="12806" width="15.6640625" style="5" customWidth="1"/>
    <col min="12807" max="12807" width="15.5546875" style="5" customWidth="1"/>
    <col min="12808" max="12809" width="15.88671875" style="5" customWidth="1"/>
    <col min="12810" max="12810" width="16" style="5" customWidth="1"/>
    <col min="12811" max="12811" width="15.5546875" style="5" customWidth="1"/>
    <col min="12812" max="12812" width="18.33203125" style="5" bestFit="1" customWidth="1"/>
    <col min="12813" max="12813" width="15.44140625" style="5" bestFit="1" customWidth="1"/>
    <col min="12814" max="12814" width="16" style="5" customWidth="1"/>
    <col min="12815" max="13056" width="9.109375" style="5"/>
    <col min="13057" max="13057" width="4.88671875" style="5" customWidth="1"/>
    <col min="13058" max="13058" width="9.5546875" style="5" customWidth="1"/>
    <col min="13059" max="13059" width="40.5546875" style="5" customWidth="1"/>
    <col min="13060" max="13060" width="16.33203125" style="5" customWidth="1"/>
    <col min="13061" max="13061" width="14.88671875" style="5" customWidth="1"/>
    <col min="13062" max="13062" width="15.6640625" style="5" customWidth="1"/>
    <col min="13063" max="13063" width="15.5546875" style="5" customWidth="1"/>
    <col min="13064" max="13065" width="15.88671875" style="5" customWidth="1"/>
    <col min="13066" max="13066" width="16" style="5" customWidth="1"/>
    <col min="13067" max="13067" width="15.5546875" style="5" customWidth="1"/>
    <col min="13068" max="13068" width="18.33203125" style="5" bestFit="1" customWidth="1"/>
    <col min="13069" max="13069" width="15.44140625" style="5" bestFit="1" customWidth="1"/>
    <col min="13070" max="13070" width="16" style="5" customWidth="1"/>
    <col min="13071" max="13312" width="9.109375" style="5"/>
    <col min="13313" max="13313" width="4.88671875" style="5" customWidth="1"/>
    <col min="13314" max="13314" width="9.5546875" style="5" customWidth="1"/>
    <col min="13315" max="13315" width="40.5546875" style="5" customWidth="1"/>
    <col min="13316" max="13316" width="16.33203125" style="5" customWidth="1"/>
    <col min="13317" max="13317" width="14.88671875" style="5" customWidth="1"/>
    <col min="13318" max="13318" width="15.6640625" style="5" customWidth="1"/>
    <col min="13319" max="13319" width="15.5546875" style="5" customWidth="1"/>
    <col min="13320" max="13321" width="15.88671875" style="5" customWidth="1"/>
    <col min="13322" max="13322" width="16" style="5" customWidth="1"/>
    <col min="13323" max="13323" width="15.5546875" style="5" customWidth="1"/>
    <col min="13324" max="13324" width="18.33203125" style="5" bestFit="1" customWidth="1"/>
    <col min="13325" max="13325" width="15.44140625" style="5" bestFit="1" customWidth="1"/>
    <col min="13326" max="13326" width="16" style="5" customWidth="1"/>
    <col min="13327" max="13568" width="9.109375" style="5"/>
    <col min="13569" max="13569" width="4.88671875" style="5" customWidth="1"/>
    <col min="13570" max="13570" width="9.5546875" style="5" customWidth="1"/>
    <col min="13571" max="13571" width="40.5546875" style="5" customWidth="1"/>
    <col min="13572" max="13572" width="16.33203125" style="5" customWidth="1"/>
    <col min="13573" max="13573" width="14.88671875" style="5" customWidth="1"/>
    <col min="13574" max="13574" width="15.6640625" style="5" customWidth="1"/>
    <col min="13575" max="13575" width="15.5546875" style="5" customWidth="1"/>
    <col min="13576" max="13577" width="15.88671875" style="5" customWidth="1"/>
    <col min="13578" max="13578" width="16" style="5" customWidth="1"/>
    <col min="13579" max="13579" width="15.5546875" style="5" customWidth="1"/>
    <col min="13580" max="13580" width="18.33203125" style="5" bestFit="1" customWidth="1"/>
    <col min="13581" max="13581" width="15.44140625" style="5" bestFit="1" customWidth="1"/>
    <col min="13582" max="13582" width="16" style="5" customWidth="1"/>
    <col min="13583" max="13824" width="9.109375" style="5"/>
    <col min="13825" max="13825" width="4.88671875" style="5" customWidth="1"/>
    <col min="13826" max="13826" width="9.5546875" style="5" customWidth="1"/>
    <col min="13827" max="13827" width="40.5546875" style="5" customWidth="1"/>
    <col min="13828" max="13828" width="16.33203125" style="5" customWidth="1"/>
    <col min="13829" max="13829" width="14.88671875" style="5" customWidth="1"/>
    <col min="13830" max="13830" width="15.6640625" style="5" customWidth="1"/>
    <col min="13831" max="13831" width="15.5546875" style="5" customWidth="1"/>
    <col min="13832" max="13833" width="15.88671875" style="5" customWidth="1"/>
    <col min="13834" max="13834" width="16" style="5" customWidth="1"/>
    <col min="13835" max="13835" width="15.5546875" style="5" customWidth="1"/>
    <col min="13836" max="13836" width="18.33203125" style="5" bestFit="1" customWidth="1"/>
    <col min="13837" max="13837" width="15.44140625" style="5" bestFit="1" customWidth="1"/>
    <col min="13838" max="13838" width="16" style="5" customWidth="1"/>
    <col min="13839" max="14080" width="9.109375" style="5"/>
    <col min="14081" max="14081" width="4.88671875" style="5" customWidth="1"/>
    <col min="14082" max="14082" width="9.5546875" style="5" customWidth="1"/>
    <col min="14083" max="14083" width="40.5546875" style="5" customWidth="1"/>
    <col min="14084" max="14084" width="16.33203125" style="5" customWidth="1"/>
    <col min="14085" max="14085" width="14.88671875" style="5" customWidth="1"/>
    <col min="14086" max="14086" width="15.6640625" style="5" customWidth="1"/>
    <col min="14087" max="14087" width="15.5546875" style="5" customWidth="1"/>
    <col min="14088" max="14089" width="15.88671875" style="5" customWidth="1"/>
    <col min="14090" max="14090" width="16" style="5" customWidth="1"/>
    <col min="14091" max="14091" width="15.5546875" style="5" customWidth="1"/>
    <col min="14092" max="14092" width="18.33203125" style="5" bestFit="1" customWidth="1"/>
    <col min="14093" max="14093" width="15.44140625" style="5" bestFit="1" customWidth="1"/>
    <col min="14094" max="14094" width="16" style="5" customWidth="1"/>
    <col min="14095" max="14336" width="9.109375" style="5"/>
    <col min="14337" max="14337" width="4.88671875" style="5" customWidth="1"/>
    <col min="14338" max="14338" width="9.5546875" style="5" customWidth="1"/>
    <col min="14339" max="14339" width="40.5546875" style="5" customWidth="1"/>
    <col min="14340" max="14340" width="16.33203125" style="5" customWidth="1"/>
    <col min="14341" max="14341" width="14.88671875" style="5" customWidth="1"/>
    <col min="14342" max="14342" width="15.6640625" style="5" customWidth="1"/>
    <col min="14343" max="14343" width="15.5546875" style="5" customWidth="1"/>
    <col min="14344" max="14345" width="15.88671875" style="5" customWidth="1"/>
    <col min="14346" max="14346" width="16" style="5" customWidth="1"/>
    <col min="14347" max="14347" width="15.5546875" style="5" customWidth="1"/>
    <col min="14348" max="14348" width="18.33203125" style="5" bestFit="1" customWidth="1"/>
    <col min="14349" max="14349" width="15.44140625" style="5" bestFit="1" customWidth="1"/>
    <col min="14350" max="14350" width="16" style="5" customWidth="1"/>
    <col min="14351" max="14592" width="9.109375" style="5"/>
    <col min="14593" max="14593" width="4.88671875" style="5" customWidth="1"/>
    <col min="14594" max="14594" width="9.5546875" style="5" customWidth="1"/>
    <col min="14595" max="14595" width="40.5546875" style="5" customWidth="1"/>
    <col min="14596" max="14596" width="16.33203125" style="5" customWidth="1"/>
    <col min="14597" max="14597" width="14.88671875" style="5" customWidth="1"/>
    <col min="14598" max="14598" width="15.6640625" style="5" customWidth="1"/>
    <col min="14599" max="14599" width="15.5546875" style="5" customWidth="1"/>
    <col min="14600" max="14601" width="15.88671875" style="5" customWidth="1"/>
    <col min="14602" max="14602" width="16" style="5" customWidth="1"/>
    <col min="14603" max="14603" width="15.5546875" style="5" customWidth="1"/>
    <col min="14604" max="14604" width="18.33203125" style="5" bestFit="1" customWidth="1"/>
    <col min="14605" max="14605" width="15.44140625" style="5" bestFit="1" customWidth="1"/>
    <col min="14606" max="14606" width="16" style="5" customWidth="1"/>
    <col min="14607" max="14848" width="9.109375" style="5"/>
    <col min="14849" max="14849" width="4.88671875" style="5" customWidth="1"/>
    <col min="14850" max="14850" width="9.5546875" style="5" customWidth="1"/>
    <col min="14851" max="14851" width="40.5546875" style="5" customWidth="1"/>
    <col min="14852" max="14852" width="16.33203125" style="5" customWidth="1"/>
    <col min="14853" max="14853" width="14.88671875" style="5" customWidth="1"/>
    <col min="14854" max="14854" width="15.6640625" style="5" customWidth="1"/>
    <col min="14855" max="14855" width="15.5546875" style="5" customWidth="1"/>
    <col min="14856" max="14857" width="15.88671875" style="5" customWidth="1"/>
    <col min="14858" max="14858" width="16" style="5" customWidth="1"/>
    <col min="14859" max="14859" width="15.5546875" style="5" customWidth="1"/>
    <col min="14860" max="14860" width="18.33203125" style="5" bestFit="1" customWidth="1"/>
    <col min="14861" max="14861" width="15.44140625" style="5" bestFit="1" customWidth="1"/>
    <col min="14862" max="14862" width="16" style="5" customWidth="1"/>
    <col min="14863" max="15104" width="9.109375" style="5"/>
    <col min="15105" max="15105" width="4.88671875" style="5" customWidth="1"/>
    <col min="15106" max="15106" width="9.5546875" style="5" customWidth="1"/>
    <col min="15107" max="15107" width="40.5546875" style="5" customWidth="1"/>
    <col min="15108" max="15108" width="16.33203125" style="5" customWidth="1"/>
    <col min="15109" max="15109" width="14.88671875" style="5" customWidth="1"/>
    <col min="15110" max="15110" width="15.6640625" style="5" customWidth="1"/>
    <col min="15111" max="15111" width="15.5546875" style="5" customWidth="1"/>
    <col min="15112" max="15113" width="15.88671875" style="5" customWidth="1"/>
    <col min="15114" max="15114" width="16" style="5" customWidth="1"/>
    <col min="15115" max="15115" width="15.5546875" style="5" customWidth="1"/>
    <col min="15116" max="15116" width="18.33203125" style="5" bestFit="1" customWidth="1"/>
    <col min="15117" max="15117" width="15.44140625" style="5" bestFit="1" customWidth="1"/>
    <col min="15118" max="15118" width="16" style="5" customWidth="1"/>
    <col min="15119" max="15360" width="9.109375" style="5"/>
    <col min="15361" max="15361" width="4.88671875" style="5" customWidth="1"/>
    <col min="15362" max="15362" width="9.5546875" style="5" customWidth="1"/>
    <col min="15363" max="15363" width="40.5546875" style="5" customWidth="1"/>
    <col min="15364" max="15364" width="16.33203125" style="5" customWidth="1"/>
    <col min="15365" max="15365" width="14.88671875" style="5" customWidth="1"/>
    <col min="15366" max="15366" width="15.6640625" style="5" customWidth="1"/>
    <col min="15367" max="15367" width="15.5546875" style="5" customWidth="1"/>
    <col min="15368" max="15369" width="15.88671875" style="5" customWidth="1"/>
    <col min="15370" max="15370" width="16" style="5" customWidth="1"/>
    <col min="15371" max="15371" width="15.5546875" style="5" customWidth="1"/>
    <col min="15372" max="15372" width="18.33203125" style="5" bestFit="1" customWidth="1"/>
    <col min="15373" max="15373" width="15.44140625" style="5" bestFit="1" customWidth="1"/>
    <col min="15374" max="15374" width="16" style="5" customWidth="1"/>
    <col min="15375" max="15616" width="9.109375" style="5"/>
    <col min="15617" max="15617" width="4.88671875" style="5" customWidth="1"/>
    <col min="15618" max="15618" width="9.5546875" style="5" customWidth="1"/>
    <col min="15619" max="15619" width="40.5546875" style="5" customWidth="1"/>
    <col min="15620" max="15620" width="16.33203125" style="5" customWidth="1"/>
    <col min="15621" max="15621" width="14.88671875" style="5" customWidth="1"/>
    <col min="15622" max="15622" width="15.6640625" style="5" customWidth="1"/>
    <col min="15623" max="15623" width="15.5546875" style="5" customWidth="1"/>
    <col min="15624" max="15625" width="15.88671875" style="5" customWidth="1"/>
    <col min="15626" max="15626" width="16" style="5" customWidth="1"/>
    <col min="15627" max="15627" width="15.5546875" style="5" customWidth="1"/>
    <col min="15628" max="15628" width="18.33203125" style="5" bestFit="1" customWidth="1"/>
    <col min="15629" max="15629" width="15.44140625" style="5" bestFit="1" customWidth="1"/>
    <col min="15630" max="15630" width="16" style="5" customWidth="1"/>
    <col min="15631" max="15872" width="9.109375" style="5"/>
    <col min="15873" max="15873" width="4.88671875" style="5" customWidth="1"/>
    <col min="15874" max="15874" width="9.5546875" style="5" customWidth="1"/>
    <col min="15875" max="15875" width="40.5546875" style="5" customWidth="1"/>
    <col min="15876" max="15876" width="16.33203125" style="5" customWidth="1"/>
    <col min="15877" max="15877" width="14.88671875" style="5" customWidth="1"/>
    <col min="15878" max="15878" width="15.6640625" style="5" customWidth="1"/>
    <col min="15879" max="15879" width="15.5546875" style="5" customWidth="1"/>
    <col min="15880" max="15881" width="15.88671875" style="5" customWidth="1"/>
    <col min="15882" max="15882" width="16" style="5" customWidth="1"/>
    <col min="15883" max="15883" width="15.5546875" style="5" customWidth="1"/>
    <col min="15884" max="15884" width="18.33203125" style="5" bestFit="1" customWidth="1"/>
    <col min="15885" max="15885" width="15.44140625" style="5" bestFit="1" customWidth="1"/>
    <col min="15886" max="15886" width="16" style="5" customWidth="1"/>
    <col min="15887" max="16128" width="9.109375" style="5"/>
    <col min="16129" max="16129" width="4.88671875" style="5" customWidth="1"/>
    <col min="16130" max="16130" width="9.5546875" style="5" customWidth="1"/>
    <col min="16131" max="16131" width="40.5546875" style="5" customWidth="1"/>
    <col min="16132" max="16132" width="16.33203125" style="5" customWidth="1"/>
    <col min="16133" max="16133" width="14.88671875" style="5" customWidth="1"/>
    <col min="16134" max="16134" width="15.6640625" style="5" customWidth="1"/>
    <col min="16135" max="16135" width="15.5546875" style="5" customWidth="1"/>
    <col min="16136" max="16137" width="15.88671875" style="5" customWidth="1"/>
    <col min="16138" max="16138" width="16" style="5" customWidth="1"/>
    <col min="16139" max="16139" width="15.5546875" style="5" customWidth="1"/>
    <col min="16140" max="16140" width="18.33203125" style="5" bestFit="1" customWidth="1"/>
    <col min="16141" max="16141" width="15.44140625" style="5" bestFit="1" customWidth="1"/>
    <col min="16142" max="16142" width="16" style="5" customWidth="1"/>
    <col min="16143" max="16384" width="9.109375" style="5"/>
  </cols>
  <sheetData>
    <row r="1" spans="1:14" hidden="1" x14ac:dyDescent="0.4"/>
    <row r="2" spans="1:14" s="46" customFormat="1" x14ac:dyDescent="0.4">
      <c r="A2" s="45" t="s">
        <v>54</v>
      </c>
      <c r="I2" s="47" t="s">
        <v>54</v>
      </c>
    </row>
    <row r="3" spans="1:14" s="46" customFormat="1" x14ac:dyDescent="0.4">
      <c r="A3" s="45"/>
      <c r="I3" s="47"/>
    </row>
    <row r="4" spans="1:14" s="46" customFormat="1" x14ac:dyDescent="0.4">
      <c r="A4" s="45"/>
      <c r="I4" s="47"/>
    </row>
    <row r="5" spans="1:14" s="46" customFormat="1" x14ac:dyDescent="0.4">
      <c r="A5" s="45"/>
      <c r="I5" s="47"/>
    </row>
    <row r="6" spans="1:14" s="46" customFormat="1" ht="21" x14ac:dyDescent="0.55000000000000004">
      <c r="A6" s="187" t="s">
        <v>74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</row>
    <row r="7" spans="1:14" s="46" customFormat="1" ht="18.600000000000001" x14ac:dyDescent="0.5">
      <c r="A7" s="188" t="s">
        <v>75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</row>
    <row r="8" spans="1:14" ht="21.6" x14ac:dyDescent="0.6">
      <c r="A8" s="11" t="s">
        <v>0</v>
      </c>
      <c r="B8" s="11"/>
    </row>
    <row r="9" spans="1:14" ht="21.6" x14ac:dyDescent="0.6">
      <c r="A9" s="11" t="s">
        <v>1</v>
      </c>
      <c r="B9" s="11"/>
      <c r="M9" s="57" t="s">
        <v>78</v>
      </c>
    </row>
    <row r="10" spans="1:14" ht="21.6" x14ac:dyDescent="0.6">
      <c r="A10" s="11" t="s">
        <v>50</v>
      </c>
      <c r="B10" s="11"/>
      <c r="M10" s="57" t="s">
        <v>80</v>
      </c>
    </row>
    <row r="11" spans="1:14" ht="21.6" x14ac:dyDescent="0.6">
      <c r="A11" s="11" t="s">
        <v>51</v>
      </c>
      <c r="B11" s="11"/>
    </row>
    <row r="12" spans="1:14" ht="22.5" customHeight="1" x14ac:dyDescent="0.55000000000000004">
      <c r="A12" s="191" t="s">
        <v>336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</row>
    <row r="13" spans="1:14" ht="8.25" customHeight="1" x14ac:dyDescent="0.4"/>
    <row r="14" spans="1:14" ht="16.5" customHeight="1" x14ac:dyDescent="0.4">
      <c r="A14" s="192" t="s">
        <v>2</v>
      </c>
      <c r="B14" s="193" t="s">
        <v>3</v>
      </c>
      <c r="C14" s="189" t="s">
        <v>4</v>
      </c>
      <c r="D14" s="189" t="s">
        <v>65</v>
      </c>
      <c r="E14" s="189"/>
      <c r="F14" s="189"/>
      <c r="G14" s="189">
        <v>2026</v>
      </c>
      <c r="H14" s="189"/>
      <c r="I14" s="189"/>
      <c r="J14" s="189"/>
      <c r="K14" s="189"/>
      <c r="L14" s="189"/>
      <c r="M14" s="189"/>
      <c r="N14" s="189"/>
    </row>
    <row r="15" spans="1:14" ht="25.5" customHeight="1" x14ac:dyDescent="0.4">
      <c r="A15" s="192"/>
      <c r="B15" s="193"/>
      <c r="C15" s="189"/>
      <c r="D15" s="189" t="s">
        <v>61</v>
      </c>
      <c r="E15" s="189" t="s">
        <v>60</v>
      </c>
      <c r="F15" s="189" t="s">
        <v>5</v>
      </c>
      <c r="G15" s="189" t="s">
        <v>63</v>
      </c>
      <c r="H15" s="189" t="s">
        <v>337</v>
      </c>
      <c r="I15" s="189" t="s">
        <v>64</v>
      </c>
      <c r="J15" s="190" t="s">
        <v>73</v>
      </c>
      <c r="K15" s="190"/>
      <c r="L15" s="190"/>
      <c r="M15" s="190"/>
      <c r="N15" s="190"/>
    </row>
    <row r="16" spans="1:14" ht="27.75" customHeight="1" x14ac:dyDescent="0.4">
      <c r="A16" s="192"/>
      <c r="B16" s="193"/>
      <c r="C16" s="189"/>
      <c r="D16" s="189"/>
      <c r="E16" s="189"/>
      <c r="F16" s="189"/>
      <c r="G16" s="189"/>
      <c r="H16" s="189"/>
      <c r="I16" s="189"/>
      <c r="J16" s="23" t="s">
        <v>6</v>
      </c>
      <c r="K16" s="23" t="s">
        <v>7</v>
      </c>
      <c r="L16" s="23" t="s">
        <v>8</v>
      </c>
      <c r="M16" s="23" t="s">
        <v>9</v>
      </c>
      <c r="N16" s="23" t="s">
        <v>10</v>
      </c>
    </row>
    <row r="17" spans="1:14" ht="18.75" customHeight="1" x14ac:dyDescent="0.4">
      <c r="A17" s="192"/>
      <c r="B17" s="21">
        <v>2</v>
      </c>
      <c r="C17" s="22">
        <v>3</v>
      </c>
      <c r="D17" s="22">
        <v>4</v>
      </c>
      <c r="E17" s="22">
        <v>5</v>
      </c>
      <c r="F17" s="22" t="s">
        <v>11</v>
      </c>
      <c r="G17" s="22">
        <v>7</v>
      </c>
      <c r="H17" s="22">
        <v>8</v>
      </c>
      <c r="I17" s="22" t="s">
        <v>12</v>
      </c>
      <c r="J17" s="23">
        <v>10</v>
      </c>
      <c r="K17" s="23">
        <v>11</v>
      </c>
      <c r="L17" s="23">
        <v>12</v>
      </c>
      <c r="M17" s="23">
        <v>13</v>
      </c>
      <c r="N17" s="23" t="s">
        <v>13</v>
      </c>
    </row>
    <row r="18" spans="1:14" ht="34.5" customHeight="1" x14ac:dyDescent="0.4">
      <c r="A18" s="20" t="s">
        <v>67</v>
      </c>
      <c r="B18" s="24" t="s">
        <v>54</v>
      </c>
      <c r="C18" s="13" t="s">
        <v>66</v>
      </c>
      <c r="D18" s="25">
        <f>SUM(D19:D23)</f>
        <v>0</v>
      </c>
      <c r="E18" s="25">
        <f>SUM(E19:E23)</f>
        <v>0</v>
      </c>
      <c r="F18" s="25">
        <f>SUM(F19:F23)</f>
        <v>0</v>
      </c>
      <c r="G18" s="25"/>
      <c r="H18" s="25"/>
      <c r="I18" s="25"/>
      <c r="J18" s="25"/>
      <c r="K18" s="25"/>
      <c r="L18" s="25"/>
      <c r="M18" s="25"/>
      <c r="N18" s="25"/>
    </row>
    <row r="19" spans="1:14" ht="18.75" customHeight="1" x14ac:dyDescent="0.4">
      <c r="A19" s="17">
        <v>1</v>
      </c>
      <c r="B19" s="18" t="s">
        <v>55</v>
      </c>
      <c r="C19" s="26"/>
      <c r="D19" s="27"/>
      <c r="E19" s="27"/>
      <c r="F19" s="27"/>
      <c r="G19" s="27"/>
      <c r="H19" s="28"/>
      <c r="I19" s="28"/>
      <c r="J19" s="1"/>
      <c r="K19" s="1"/>
      <c r="L19" s="1"/>
      <c r="M19" s="1"/>
      <c r="N19" s="1"/>
    </row>
    <row r="20" spans="1:14" ht="21" customHeight="1" x14ac:dyDescent="0.4">
      <c r="A20" s="17">
        <v>2</v>
      </c>
      <c r="B20" s="18" t="s">
        <v>56</v>
      </c>
      <c r="C20" s="26"/>
      <c r="D20" s="27"/>
      <c r="E20" s="27"/>
      <c r="F20" s="27"/>
      <c r="G20" s="27"/>
      <c r="H20" s="28"/>
      <c r="I20" s="28"/>
      <c r="J20" s="1"/>
      <c r="K20" s="1"/>
      <c r="L20" s="1"/>
      <c r="M20" s="1"/>
      <c r="N20" s="1"/>
    </row>
    <row r="21" spans="1:14" ht="21" customHeight="1" x14ac:dyDescent="0.4">
      <c r="A21" s="17">
        <v>3</v>
      </c>
      <c r="B21" s="18" t="s">
        <v>57</v>
      </c>
      <c r="C21" s="26"/>
      <c r="D21" s="27"/>
      <c r="E21" s="27"/>
      <c r="F21" s="27"/>
      <c r="G21" s="27"/>
      <c r="H21" s="28"/>
      <c r="I21" s="28"/>
      <c r="J21" s="1"/>
      <c r="K21" s="1"/>
      <c r="L21" s="1"/>
      <c r="M21" s="1"/>
      <c r="N21" s="1"/>
    </row>
    <row r="22" spans="1:14" ht="21" customHeight="1" x14ac:dyDescent="0.4">
      <c r="A22" s="17"/>
      <c r="B22" s="18"/>
      <c r="C22" s="26"/>
      <c r="D22" s="27"/>
      <c r="E22" s="27"/>
      <c r="F22" s="27"/>
      <c r="G22" s="27"/>
      <c r="H22" s="28"/>
      <c r="I22" s="28"/>
      <c r="J22" s="1"/>
      <c r="K22" s="1"/>
      <c r="L22" s="1"/>
      <c r="M22" s="1"/>
      <c r="N22" s="1"/>
    </row>
    <row r="23" spans="1:14" ht="26.4" customHeight="1" x14ac:dyDescent="0.4">
      <c r="A23" s="19" t="s">
        <v>68</v>
      </c>
      <c r="B23" s="24" t="s">
        <v>58</v>
      </c>
      <c r="C23" s="14" t="s">
        <v>70</v>
      </c>
      <c r="D23" s="27"/>
      <c r="E23" s="27"/>
      <c r="F23" s="27"/>
      <c r="G23" s="27"/>
      <c r="H23" s="29"/>
      <c r="I23" s="28"/>
      <c r="J23" s="1"/>
      <c r="K23" s="1"/>
      <c r="L23" s="1"/>
      <c r="M23" s="1"/>
      <c r="N23" s="1"/>
    </row>
    <row r="24" spans="1:14" x14ac:dyDescent="0.4">
      <c r="A24" s="17">
        <v>1</v>
      </c>
      <c r="B24" s="18" t="s">
        <v>55</v>
      </c>
      <c r="C24" s="14"/>
      <c r="D24" s="27"/>
      <c r="E24" s="27"/>
      <c r="F24" s="27"/>
      <c r="G24" s="27"/>
      <c r="H24" s="29"/>
      <c r="I24" s="28"/>
      <c r="J24" s="1"/>
      <c r="K24" s="1"/>
      <c r="L24" s="1"/>
      <c r="M24" s="1"/>
      <c r="N24" s="1"/>
    </row>
    <row r="25" spans="1:14" x14ac:dyDescent="0.4">
      <c r="A25" s="17">
        <v>2</v>
      </c>
      <c r="B25" s="18" t="s">
        <v>56</v>
      </c>
      <c r="C25" s="14"/>
      <c r="D25" s="27"/>
      <c r="E25" s="27"/>
      <c r="F25" s="27"/>
      <c r="G25" s="27"/>
      <c r="H25" s="29"/>
      <c r="I25" s="28"/>
      <c r="J25" s="1"/>
      <c r="K25" s="1"/>
      <c r="L25" s="1"/>
      <c r="M25" s="1"/>
      <c r="N25" s="1"/>
    </row>
    <row r="26" spans="1:14" x14ac:dyDescent="0.4">
      <c r="A26" s="17">
        <v>3</v>
      </c>
      <c r="B26" s="18" t="s">
        <v>57</v>
      </c>
      <c r="C26" s="14"/>
      <c r="D26" s="27"/>
      <c r="E26" s="27"/>
      <c r="F26" s="27"/>
      <c r="G26" s="27"/>
      <c r="H26" s="29"/>
      <c r="I26" s="28"/>
      <c r="J26" s="1"/>
      <c r="K26" s="1"/>
      <c r="L26" s="1"/>
      <c r="M26" s="1"/>
      <c r="N26" s="1"/>
    </row>
    <row r="27" spans="1:14" x14ac:dyDescent="0.4">
      <c r="A27" s="17"/>
      <c r="B27" s="18"/>
      <c r="C27" s="14"/>
      <c r="D27" s="27"/>
      <c r="E27" s="27"/>
      <c r="F27" s="27"/>
      <c r="G27" s="27"/>
      <c r="H27" s="29"/>
      <c r="I27" s="28"/>
      <c r="J27" s="1"/>
      <c r="K27" s="1"/>
      <c r="L27" s="1"/>
      <c r="M27" s="1"/>
      <c r="N27" s="1"/>
    </row>
    <row r="28" spans="1:14" x14ac:dyDescent="0.4">
      <c r="A28" s="19" t="s">
        <v>71</v>
      </c>
      <c r="B28" s="24" t="s">
        <v>58</v>
      </c>
      <c r="C28" s="15" t="s">
        <v>69</v>
      </c>
      <c r="D28" s="27"/>
      <c r="E28" s="27"/>
      <c r="F28" s="27"/>
      <c r="G28" s="27"/>
      <c r="H28" s="29"/>
      <c r="I28" s="28"/>
      <c r="J28" s="1"/>
      <c r="K28" s="1"/>
      <c r="L28" s="1"/>
      <c r="M28" s="1"/>
      <c r="N28" s="1"/>
    </row>
    <row r="29" spans="1:14" x14ac:dyDescent="0.4">
      <c r="A29" s="17">
        <v>1</v>
      </c>
      <c r="B29" s="18" t="s">
        <v>55</v>
      </c>
      <c r="C29" s="15"/>
      <c r="D29" s="27"/>
      <c r="E29" s="27"/>
      <c r="F29" s="27"/>
      <c r="G29" s="27"/>
      <c r="H29" s="29"/>
      <c r="I29" s="28"/>
      <c r="J29" s="1"/>
      <c r="K29" s="1"/>
      <c r="L29" s="1"/>
      <c r="M29" s="1"/>
      <c r="N29" s="1"/>
    </row>
    <row r="30" spans="1:14" x14ac:dyDescent="0.4">
      <c r="A30" s="17">
        <v>2</v>
      </c>
      <c r="B30" s="18" t="s">
        <v>56</v>
      </c>
      <c r="C30" s="15"/>
      <c r="D30" s="27"/>
      <c r="E30" s="27"/>
      <c r="F30" s="27"/>
      <c r="G30" s="27"/>
      <c r="H30" s="29"/>
      <c r="I30" s="28"/>
      <c r="J30" s="1"/>
      <c r="K30" s="1"/>
      <c r="L30" s="1"/>
      <c r="M30" s="1"/>
      <c r="N30" s="1"/>
    </row>
    <row r="31" spans="1:14" x14ac:dyDescent="0.4">
      <c r="A31" s="17">
        <v>3</v>
      </c>
      <c r="B31" s="18" t="s">
        <v>57</v>
      </c>
      <c r="C31" s="15"/>
      <c r="D31" s="27"/>
      <c r="E31" s="27"/>
      <c r="F31" s="27"/>
      <c r="G31" s="27"/>
      <c r="H31" s="29"/>
      <c r="I31" s="28"/>
      <c r="J31" s="1"/>
      <c r="K31" s="1"/>
      <c r="L31" s="1"/>
      <c r="M31" s="1"/>
      <c r="N31" s="1"/>
    </row>
    <row r="32" spans="1:14" x14ac:dyDescent="0.4">
      <c r="A32" s="17"/>
      <c r="B32" s="18"/>
      <c r="C32" s="15"/>
      <c r="D32" s="27"/>
      <c r="E32" s="27"/>
      <c r="F32" s="27"/>
      <c r="G32" s="27"/>
      <c r="H32" s="29"/>
      <c r="I32" s="28"/>
      <c r="J32" s="1"/>
      <c r="K32" s="1"/>
      <c r="L32" s="1"/>
      <c r="M32" s="1"/>
      <c r="N32" s="1"/>
    </row>
    <row r="33" spans="1:14" ht="31.5" customHeight="1" x14ac:dyDescent="0.4">
      <c r="A33" s="30" t="s">
        <v>36</v>
      </c>
      <c r="B33" s="31" t="s">
        <v>58</v>
      </c>
      <c r="C33" s="32" t="s">
        <v>72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26.25" customHeight="1" x14ac:dyDescent="0.4">
      <c r="A34" s="17">
        <v>1</v>
      </c>
      <c r="B34" s="18" t="s">
        <v>55</v>
      </c>
      <c r="C34" s="34" t="s">
        <v>54</v>
      </c>
      <c r="D34" s="27"/>
      <c r="E34" s="27"/>
      <c r="F34" s="27"/>
      <c r="G34" s="27"/>
      <c r="H34" s="28"/>
      <c r="I34" s="28"/>
      <c r="J34" s="1"/>
      <c r="K34" s="1"/>
      <c r="L34" s="1"/>
      <c r="M34" s="1"/>
      <c r="N34" s="1">
        <f t="shared" ref="N34:N39" si="0">SUM(J34:M34)</f>
        <v>0</v>
      </c>
    </row>
    <row r="35" spans="1:14" ht="26.25" customHeight="1" x14ac:dyDescent="0.4">
      <c r="A35" s="17">
        <v>2</v>
      </c>
      <c r="B35" s="18" t="s">
        <v>56</v>
      </c>
      <c r="C35" s="34" t="s">
        <v>54</v>
      </c>
      <c r="D35" s="27"/>
      <c r="E35" s="27"/>
      <c r="F35" s="27"/>
      <c r="G35" s="27"/>
      <c r="H35" s="28"/>
      <c r="I35" s="28"/>
      <c r="J35" s="1"/>
      <c r="K35" s="1"/>
      <c r="L35" s="1"/>
      <c r="M35" s="1"/>
      <c r="N35" s="1">
        <f t="shared" si="0"/>
        <v>0</v>
      </c>
    </row>
    <row r="36" spans="1:14" x14ac:dyDescent="0.4">
      <c r="A36" s="17">
        <v>3</v>
      </c>
      <c r="B36" s="18" t="s">
        <v>57</v>
      </c>
      <c r="C36" s="34" t="s">
        <v>54</v>
      </c>
      <c r="D36" s="27"/>
      <c r="E36" s="27"/>
      <c r="F36" s="27"/>
      <c r="G36" s="27"/>
      <c r="H36" s="28"/>
      <c r="I36" s="28"/>
      <c r="J36" s="1"/>
      <c r="K36" s="1"/>
      <c r="L36" s="1"/>
      <c r="M36" s="1"/>
      <c r="N36" s="1">
        <f t="shared" si="0"/>
        <v>0</v>
      </c>
    </row>
    <row r="37" spans="1:14" ht="31.5" customHeight="1" x14ac:dyDescent="0.4">
      <c r="A37" s="20" t="s">
        <v>36</v>
      </c>
      <c r="B37" s="24"/>
      <c r="C37" s="35" t="s">
        <v>37</v>
      </c>
      <c r="D37" s="36"/>
      <c r="E37" s="36"/>
      <c r="F37" s="36"/>
      <c r="G37" s="36"/>
      <c r="H37" s="36"/>
      <c r="I37" s="36"/>
      <c r="J37" s="36"/>
      <c r="K37" s="36"/>
      <c r="L37" s="36"/>
      <c r="M37" s="36" t="e">
        <f>M33+#REF!+M18</f>
        <v>#REF!</v>
      </c>
      <c r="N37" s="36" t="e">
        <f>N33+#REF!+N18</f>
        <v>#REF!</v>
      </c>
    </row>
    <row r="38" spans="1:14" ht="20.25" customHeight="1" x14ac:dyDescent="0.4">
      <c r="A38" s="17"/>
      <c r="B38" s="37"/>
      <c r="C38" s="32" t="s">
        <v>38</v>
      </c>
      <c r="D38" s="38"/>
      <c r="E38" s="38"/>
      <c r="F38" s="38"/>
      <c r="G38" s="38"/>
      <c r="H38" s="29"/>
      <c r="I38" s="28">
        <f>+G38+H38</f>
        <v>0</v>
      </c>
      <c r="J38" s="1"/>
      <c r="K38" s="1"/>
      <c r="L38" s="1"/>
      <c r="M38" s="1"/>
      <c r="N38" s="1">
        <f t="shared" si="0"/>
        <v>0</v>
      </c>
    </row>
    <row r="39" spans="1:14" ht="20.25" customHeight="1" x14ac:dyDescent="0.4">
      <c r="A39" s="17"/>
      <c r="B39" s="37" t="s">
        <v>39</v>
      </c>
      <c r="C39" s="34" t="s">
        <v>40</v>
      </c>
      <c r="D39" s="38"/>
      <c r="E39" s="27"/>
      <c r="F39" s="27"/>
      <c r="G39" s="38"/>
      <c r="H39" s="1"/>
      <c r="I39" s="28"/>
      <c r="J39" s="1"/>
      <c r="K39" s="1">
        <f>+K37*0.05</f>
        <v>0</v>
      </c>
      <c r="L39" s="1">
        <f>+L37*0.05</f>
        <v>0</v>
      </c>
      <c r="M39" s="1" t="e">
        <f>+M37*0.05</f>
        <v>#REF!</v>
      </c>
      <c r="N39" s="1" t="e">
        <f t="shared" si="0"/>
        <v>#REF!</v>
      </c>
    </row>
    <row r="40" spans="1:14" ht="30" customHeight="1" x14ac:dyDescent="0.4">
      <c r="A40" s="20"/>
      <c r="B40" s="24"/>
      <c r="C40" s="39" t="s">
        <v>41</v>
      </c>
      <c r="D40" s="36"/>
      <c r="E40" s="36"/>
      <c r="F40" s="36"/>
      <c r="G40" s="36"/>
      <c r="H40" s="36"/>
      <c r="I40" s="36"/>
      <c r="J40" s="36"/>
      <c r="K40" s="36">
        <f>K37+K39</f>
        <v>0</v>
      </c>
      <c r="L40" s="36">
        <f>L37+L39</f>
        <v>0</v>
      </c>
      <c r="M40" s="36" t="e">
        <f>M37+M39</f>
        <v>#REF!</v>
      </c>
      <c r="N40" s="36" t="e">
        <f>N37+N39</f>
        <v>#REF!</v>
      </c>
    </row>
    <row r="41" spans="1:14" x14ac:dyDescent="0.4">
      <c r="A41" s="2"/>
      <c r="B41" s="2"/>
      <c r="C41" s="3"/>
      <c r="D41" s="3"/>
      <c r="E41" s="3"/>
      <c r="F41" s="3"/>
      <c r="G41" s="3"/>
    </row>
    <row r="42" spans="1:14" x14ac:dyDescent="0.4">
      <c r="C42" s="7" t="s">
        <v>42</v>
      </c>
      <c r="H42" s="8" t="s">
        <v>52</v>
      </c>
      <c r="I42" s="9"/>
      <c r="L42" s="9"/>
      <c r="M42" s="8" t="s">
        <v>53</v>
      </c>
    </row>
    <row r="43" spans="1:14" x14ac:dyDescent="0.4">
      <c r="C43" s="10"/>
      <c r="D43" s="10"/>
      <c r="E43" s="10"/>
      <c r="F43" s="10"/>
      <c r="G43" s="10"/>
    </row>
    <row r="44" spans="1:14" ht="18.600000000000001" x14ac:dyDescent="0.5">
      <c r="B44" s="4" t="s">
        <v>43</v>
      </c>
    </row>
    <row r="45" spans="1:14" x14ac:dyDescent="0.4">
      <c r="C45" s="5" t="s">
        <v>44</v>
      </c>
    </row>
    <row r="46" spans="1:14" x14ac:dyDescent="0.4">
      <c r="C46" s="5" t="s">
        <v>45</v>
      </c>
    </row>
    <row r="47" spans="1:14" x14ac:dyDescent="0.4">
      <c r="C47" s="5" t="s">
        <v>46</v>
      </c>
    </row>
    <row r="48" spans="1:14" x14ac:dyDescent="0.4">
      <c r="C48" s="5" t="s">
        <v>47</v>
      </c>
    </row>
    <row r="49" spans="3:3" x14ac:dyDescent="0.4">
      <c r="C49" s="5" t="s">
        <v>48</v>
      </c>
    </row>
    <row r="50" spans="3:3" x14ac:dyDescent="0.4">
      <c r="C50" s="5" t="s">
        <v>49</v>
      </c>
    </row>
  </sheetData>
  <mergeCells count="15">
    <mergeCell ref="A6:N6"/>
    <mergeCell ref="A7:N7"/>
    <mergeCell ref="A12:N12"/>
    <mergeCell ref="B14:B16"/>
    <mergeCell ref="C14:C16"/>
    <mergeCell ref="D14:F14"/>
    <mergeCell ref="G14:N14"/>
    <mergeCell ref="D15:D16"/>
    <mergeCell ref="E15:E16"/>
    <mergeCell ref="F15:F16"/>
    <mergeCell ref="G15:G16"/>
    <mergeCell ref="H15:H16"/>
    <mergeCell ref="I15:I16"/>
    <mergeCell ref="J15:N15"/>
    <mergeCell ref="A14:A17"/>
  </mergeCells>
  <phoneticPr fontId="18" type="noConversion"/>
  <conditionalFormatting sqref="A45:B45 E45:F45 H45">
    <cfRule type="cellIs" dxfId="0" priority="2" stopIfTrue="1" operator="notEqual">
      <formula>0</formula>
    </cfRule>
  </conditionalFormatting>
  <pageMargins left="0.33" right="0.34" top="0.2" bottom="0.2" header="0.2" footer="0.3"/>
  <pageSetup paperSize="9" scale="5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4A88-C258-4942-8669-9DCFB32E1929}">
  <dimension ref="A1:N24"/>
  <sheetViews>
    <sheetView tabSelected="1" workbookViewId="0">
      <selection activeCell="A7" sqref="A7:E7"/>
    </sheetView>
  </sheetViews>
  <sheetFormatPr defaultColWidth="9.88671875" defaultRowHeight="15.6" x14ac:dyDescent="0.4"/>
  <cols>
    <col min="1" max="1" width="16.6640625" style="46" customWidth="1"/>
    <col min="2" max="2" width="32.88671875" style="46" customWidth="1"/>
    <col min="3" max="3" width="16.109375" style="60" customWidth="1"/>
    <col min="4" max="4" width="14.44140625" style="46" customWidth="1"/>
    <col min="5" max="5" width="13.88671875" style="46" customWidth="1"/>
    <col min="6" max="6" width="14.88671875" style="46" customWidth="1"/>
    <col min="7" max="7" width="14.6640625" style="46" customWidth="1"/>
    <col min="8" max="8" width="14" style="46" customWidth="1"/>
    <col min="9" max="9" width="11.33203125" style="46" customWidth="1"/>
    <col min="10" max="11" width="9.88671875" style="46"/>
    <col min="12" max="12" width="24.88671875" style="46" customWidth="1"/>
    <col min="13" max="256" width="9.88671875" style="46"/>
    <col min="257" max="257" width="15.44140625" style="46" customWidth="1"/>
    <col min="258" max="258" width="25.33203125" style="46" customWidth="1"/>
    <col min="259" max="259" width="14.109375" style="46" customWidth="1"/>
    <col min="260" max="260" width="14.44140625" style="46" customWidth="1"/>
    <col min="261" max="261" width="13.88671875" style="46" customWidth="1"/>
    <col min="262" max="262" width="14.88671875" style="46" customWidth="1"/>
    <col min="263" max="263" width="14.6640625" style="46" customWidth="1"/>
    <col min="264" max="264" width="14" style="46" customWidth="1"/>
    <col min="265" max="265" width="11.33203125" style="46" customWidth="1"/>
    <col min="266" max="267" width="9.88671875" style="46"/>
    <col min="268" max="268" width="24.88671875" style="46" customWidth="1"/>
    <col min="269" max="512" width="9.88671875" style="46"/>
    <col min="513" max="513" width="15.44140625" style="46" customWidth="1"/>
    <col min="514" max="514" width="25.33203125" style="46" customWidth="1"/>
    <col min="515" max="515" width="14.109375" style="46" customWidth="1"/>
    <col min="516" max="516" width="14.44140625" style="46" customWidth="1"/>
    <col min="517" max="517" width="13.88671875" style="46" customWidth="1"/>
    <col min="518" max="518" width="14.88671875" style="46" customWidth="1"/>
    <col min="519" max="519" width="14.6640625" style="46" customWidth="1"/>
    <col min="520" max="520" width="14" style="46" customWidth="1"/>
    <col min="521" max="521" width="11.33203125" style="46" customWidth="1"/>
    <col min="522" max="523" width="9.88671875" style="46"/>
    <col min="524" max="524" width="24.88671875" style="46" customWidth="1"/>
    <col min="525" max="768" width="9.88671875" style="46"/>
    <col min="769" max="769" width="15.44140625" style="46" customWidth="1"/>
    <col min="770" max="770" width="25.33203125" style="46" customWidth="1"/>
    <col min="771" max="771" width="14.109375" style="46" customWidth="1"/>
    <col min="772" max="772" width="14.44140625" style="46" customWidth="1"/>
    <col min="773" max="773" width="13.88671875" style="46" customWidth="1"/>
    <col min="774" max="774" width="14.88671875" style="46" customWidth="1"/>
    <col min="775" max="775" width="14.6640625" style="46" customWidth="1"/>
    <col min="776" max="776" width="14" style="46" customWidth="1"/>
    <col min="777" max="777" width="11.33203125" style="46" customWidth="1"/>
    <col min="778" max="779" width="9.88671875" style="46"/>
    <col min="780" max="780" width="24.88671875" style="46" customWidth="1"/>
    <col min="781" max="1024" width="9.88671875" style="46"/>
    <col min="1025" max="1025" width="15.44140625" style="46" customWidth="1"/>
    <col min="1026" max="1026" width="25.33203125" style="46" customWidth="1"/>
    <col min="1027" max="1027" width="14.109375" style="46" customWidth="1"/>
    <col min="1028" max="1028" width="14.44140625" style="46" customWidth="1"/>
    <col min="1029" max="1029" width="13.88671875" style="46" customWidth="1"/>
    <col min="1030" max="1030" width="14.88671875" style="46" customWidth="1"/>
    <col min="1031" max="1031" width="14.6640625" style="46" customWidth="1"/>
    <col min="1032" max="1032" width="14" style="46" customWidth="1"/>
    <col min="1033" max="1033" width="11.33203125" style="46" customWidth="1"/>
    <col min="1034" max="1035" width="9.88671875" style="46"/>
    <col min="1036" max="1036" width="24.88671875" style="46" customWidth="1"/>
    <col min="1037" max="1280" width="9.88671875" style="46"/>
    <col min="1281" max="1281" width="15.44140625" style="46" customWidth="1"/>
    <col min="1282" max="1282" width="25.33203125" style="46" customWidth="1"/>
    <col min="1283" max="1283" width="14.109375" style="46" customWidth="1"/>
    <col min="1284" max="1284" width="14.44140625" style="46" customWidth="1"/>
    <col min="1285" max="1285" width="13.88671875" style="46" customWidth="1"/>
    <col min="1286" max="1286" width="14.88671875" style="46" customWidth="1"/>
    <col min="1287" max="1287" width="14.6640625" style="46" customWidth="1"/>
    <col min="1288" max="1288" width="14" style="46" customWidth="1"/>
    <col min="1289" max="1289" width="11.33203125" style="46" customWidth="1"/>
    <col min="1290" max="1291" width="9.88671875" style="46"/>
    <col min="1292" max="1292" width="24.88671875" style="46" customWidth="1"/>
    <col min="1293" max="1536" width="9.88671875" style="46"/>
    <col min="1537" max="1537" width="15.44140625" style="46" customWidth="1"/>
    <col min="1538" max="1538" width="25.33203125" style="46" customWidth="1"/>
    <col min="1539" max="1539" width="14.109375" style="46" customWidth="1"/>
    <col min="1540" max="1540" width="14.44140625" style="46" customWidth="1"/>
    <col min="1541" max="1541" width="13.88671875" style="46" customWidth="1"/>
    <col min="1542" max="1542" width="14.88671875" style="46" customWidth="1"/>
    <col min="1543" max="1543" width="14.6640625" style="46" customWidth="1"/>
    <col min="1544" max="1544" width="14" style="46" customWidth="1"/>
    <col min="1545" max="1545" width="11.33203125" style="46" customWidth="1"/>
    <col min="1546" max="1547" width="9.88671875" style="46"/>
    <col min="1548" max="1548" width="24.88671875" style="46" customWidth="1"/>
    <col min="1549" max="1792" width="9.88671875" style="46"/>
    <col min="1793" max="1793" width="15.44140625" style="46" customWidth="1"/>
    <col min="1794" max="1794" width="25.33203125" style="46" customWidth="1"/>
    <col min="1795" max="1795" width="14.109375" style="46" customWidth="1"/>
    <col min="1796" max="1796" width="14.44140625" style="46" customWidth="1"/>
    <col min="1797" max="1797" width="13.88671875" style="46" customWidth="1"/>
    <col min="1798" max="1798" width="14.88671875" style="46" customWidth="1"/>
    <col min="1799" max="1799" width="14.6640625" style="46" customWidth="1"/>
    <col min="1800" max="1800" width="14" style="46" customWidth="1"/>
    <col min="1801" max="1801" width="11.33203125" style="46" customWidth="1"/>
    <col min="1802" max="1803" width="9.88671875" style="46"/>
    <col min="1804" max="1804" width="24.88671875" style="46" customWidth="1"/>
    <col min="1805" max="2048" width="9.88671875" style="46"/>
    <col min="2049" max="2049" width="15.44140625" style="46" customWidth="1"/>
    <col min="2050" max="2050" width="25.33203125" style="46" customWidth="1"/>
    <col min="2051" max="2051" width="14.109375" style="46" customWidth="1"/>
    <col min="2052" max="2052" width="14.44140625" style="46" customWidth="1"/>
    <col min="2053" max="2053" width="13.88671875" style="46" customWidth="1"/>
    <col min="2054" max="2054" width="14.88671875" style="46" customWidth="1"/>
    <col min="2055" max="2055" width="14.6640625" style="46" customWidth="1"/>
    <col min="2056" max="2056" width="14" style="46" customWidth="1"/>
    <col min="2057" max="2057" width="11.33203125" style="46" customWidth="1"/>
    <col min="2058" max="2059" width="9.88671875" style="46"/>
    <col min="2060" max="2060" width="24.88671875" style="46" customWidth="1"/>
    <col min="2061" max="2304" width="9.88671875" style="46"/>
    <col min="2305" max="2305" width="15.44140625" style="46" customWidth="1"/>
    <col min="2306" max="2306" width="25.33203125" style="46" customWidth="1"/>
    <col min="2307" max="2307" width="14.109375" style="46" customWidth="1"/>
    <col min="2308" max="2308" width="14.44140625" style="46" customWidth="1"/>
    <col min="2309" max="2309" width="13.88671875" style="46" customWidth="1"/>
    <col min="2310" max="2310" width="14.88671875" style="46" customWidth="1"/>
    <col min="2311" max="2311" width="14.6640625" style="46" customWidth="1"/>
    <col min="2312" max="2312" width="14" style="46" customWidth="1"/>
    <col min="2313" max="2313" width="11.33203125" style="46" customWidth="1"/>
    <col min="2314" max="2315" width="9.88671875" style="46"/>
    <col min="2316" max="2316" width="24.88671875" style="46" customWidth="1"/>
    <col min="2317" max="2560" width="9.88671875" style="46"/>
    <col min="2561" max="2561" width="15.44140625" style="46" customWidth="1"/>
    <col min="2562" max="2562" width="25.33203125" style="46" customWidth="1"/>
    <col min="2563" max="2563" width="14.109375" style="46" customWidth="1"/>
    <col min="2564" max="2564" width="14.44140625" style="46" customWidth="1"/>
    <col min="2565" max="2565" width="13.88671875" style="46" customWidth="1"/>
    <col min="2566" max="2566" width="14.88671875" style="46" customWidth="1"/>
    <col min="2567" max="2567" width="14.6640625" style="46" customWidth="1"/>
    <col min="2568" max="2568" width="14" style="46" customWidth="1"/>
    <col min="2569" max="2569" width="11.33203125" style="46" customWidth="1"/>
    <col min="2570" max="2571" width="9.88671875" style="46"/>
    <col min="2572" max="2572" width="24.88671875" style="46" customWidth="1"/>
    <col min="2573" max="2816" width="9.88671875" style="46"/>
    <col min="2817" max="2817" width="15.44140625" style="46" customWidth="1"/>
    <col min="2818" max="2818" width="25.33203125" style="46" customWidth="1"/>
    <col min="2819" max="2819" width="14.109375" style="46" customWidth="1"/>
    <col min="2820" max="2820" width="14.44140625" style="46" customWidth="1"/>
    <col min="2821" max="2821" width="13.88671875" style="46" customWidth="1"/>
    <col min="2822" max="2822" width="14.88671875" style="46" customWidth="1"/>
    <col min="2823" max="2823" width="14.6640625" style="46" customWidth="1"/>
    <col min="2824" max="2824" width="14" style="46" customWidth="1"/>
    <col min="2825" max="2825" width="11.33203125" style="46" customWidth="1"/>
    <col min="2826" max="2827" width="9.88671875" style="46"/>
    <col min="2828" max="2828" width="24.88671875" style="46" customWidth="1"/>
    <col min="2829" max="3072" width="9.88671875" style="46"/>
    <col min="3073" max="3073" width="15.44140625" style="46" customWidth="1"/>
    <col min="3074" max="3074" width="25.33203125" style="46" customWidth="1"/>
    <col min="3075" max="3075" width="14.109375" style="46" customWidth="1"/>
    <col min="3076" max="3076" width="14.44140625" style="46" customWidth="1"/>
    <col min="3077" max="3077" width="13.88671875" style="46" customWidth="1"/>
    <col min="3078" max="3078" width="14.88671875" style="46" customWidth="1"/>
    <col min="3079" max="3079" width="14.6640625" style="46" customWidth="1"/>
    <col min="3080" max="3080" width="14" style="46" customWidth="1"/>
    <col min="3081" max="3081" width="11.33203125" style="46" customWidth="1"/>
    <col min="3082" max="3083" width="9.88671875" style="46"/>
    <col min="3084" max="3084" width="24.88671875" style="46" customWidth="1"/>
    <col min="3085" max="3328" width="9.88671875" style="46"/>
    <col min="3329" max="3329" width="15.44140625" style="46" customWidth="1"/>
    <col min="3330" max="3330" width="25.33203125" style="46" customWidth="1"/>
    <col min="3331" max="3331" width="14.109375" style="46" customWidth="1"/>
    <col min="3332" max="3332" width="14.44140625" style="46" customWidth="1"/>
    <col min="3333" max="3333" width="13.88671875" style="46" customWidth="1"/>
    <col min="3334" max="3334" width="14.88671875" style="46" customWidth="1"/>
    <col min="3335" max="3335" width="14.6640625" style="46" customWidth="1"/>
    <col min="3336" max="3336" width="14" style="46" customWidth="1"/>
    <col min="3337" max="3337" width="11.33203125" style="46" customWidth="1"/>
    <col min="3338" max="3339" width="9.88671875" style="46"/>
    <col min="3340" max="3340" width="24.88671875" style="46" customWidth="1"/>
    <col min="3341" max="3584" width="9.88671875" style="46"/>
    <col min="3585" max="3585" width="15.44140625" style="46" customWidth="1"/>
    <col min="3586" max="3586" width="25.33203125" style="46" customWidth="1"/>
    <col min="3587" max="3587" width="14.109375" style="46" customWidth="1"/>
    <col min="3588" max="3588" width="14.44140625" style="46" customWidth="1"/>
    <col min="3589" max="3589" width="13.88671875" style="46" customWidth="1"/>
    <col min="3590" max="3590" width="14.88671875" style="46" customWidth="1"/>
    <col min="3591" max="3591" width="14.6640625" style="46" customWidth="1"/>
    <col min="3592" max="3592" width="14" style="46" customWidth="1"/>
    <col min="3593" max="3593" width="11.33203125" style="46" customWidth="1"/>
    <col min="3594" max="3595" width="9.88671875" style="46"/>
    <col min="3596" max="3596" width="24.88671875" style="46" customWidth="1"/>
    <col min="3597" max="3840" width="9.88671875" style="46"/>
    <col min="3841" max="3841" width="15.44140625" style="46" customWidth="1"/>
    <col min="3842" max="3842" width="25.33203125" style="46" customWidth="1"/>
    <col min="3843" max="3843" width="14.109375" style="46" customWidth="1"/>
    <col min="3844" max="3844" width="14.44140625" style="46" customWidth="1"/>
    <col min="3845" max="3845" width="13.88671875" style="46" customWidth="1"/>
    <col min="3846" max="3846" width="14.88671875" style="46" customWidth="1"/>
    <col min="3847" max="3847" width="14.6640625" style="46" customWidth="1"/>
    <col min="3848" max="3848" width="14" style="46" customWidth="1"/>
    <col min="3849" max="3849" width="11.33203125" style="46" customWidth="1"/>
    <col min="3850" max="3851" width="9.88671875" style="46"/>
    <col min="3852" max="3852" width="24.88671875" style="46" customWidth="1"/>
    <col min="3853" max="4096" width="9.88671875" style="46"/>
    <col min="4097" max="4097" width="15.44140625" style="46" customWidth="1"/>
    <col min="4098" max="4098" width="25.33203125" style="46" customWidth="1"/>
    <col min="4099" max="4099" width="14.109375" style="46" customWidth="1"/>
    <col min="4100" max="4100" width="14.44140625" style="46" customWidth="1"/>
    <col min="4101" max="4101" width="13.88671875" style="46" customWidth="1"/>
    <col min="4102" max="4102" width="14.88671875" style="46" customWidth="1"/>
    <col min="4103" max="4103" width="14.6640625" style="46" customWidth="1"/>
    <col min="4104" max="4104" width="14" style="46" customWidth="1"/>
    <col min="4105" max="4105" width="11.33203125" style="46" customWidth="1"/>
    <col min="4106" max="4107" width="9.88671875" style="46"/>
    <col min="4108" max="4108" width="24.88671875" style="46" customWidth="1"/>
    <col min="4109" max="4352" width="9.88671875" style="46"/>
    <col min="4353" max="4353" width="15.44140625" style="46" customWidth="1"/>
    <col min="4354" max="4354" width="25.33203125" style="46" customWidth="1"/>
    <col min="4355" max="4355" width="14.109375" style="46" customWidth="1"/>
    <col min="4356" max="4356" width="14.44140625" style="46" customWidth="1"/>
    <col min="4357" max="4357" width="13.88671875" style="46" customWidth="1"/>
    <col min="4358" max="4358" width="14.88671875" style="46" customWidth="1"/>
    <col min="4359" max="4359" width="14.6640625" style="46" customWidth="1"/>
    <col min="4360" max="4360" width="14" style="46" customWidth="1"/>
    <col min="4361" max="4361" width="11.33203125" style="46" customWidth="1"/>
    <col min="4362" max="4363" width="9.88671875" style="46"/>
    <col min="4364" max="4364" width="24.88671875" style="46" customWidth="1"/>
    <col min="4365" max="4608" width="9.88671875" style="46"/>
    <col min="4609" max="4609" width="15.44140625" style="46" customWidth="1"/>
    <col min="4610" max="4610" width="25.33203125" style="46" customWidth="1"/>
    <col min="4611" max="4611" width="14.109375" style="46" customWidth="1"/>
    <col min="4612" max="4612" width="14.44140625" style="46" customWidth="1"/>
    <col min="4613" max="4613" width="13.88671875" style="46" customWidth="1"/>
    <col min="4614" max="4614" width="14.88671875" style="46" customWidth="1"/>
    <col min="4615" max="4615" width="14.6640625" style="46" customWidth="1"/>
    <col min="4616" max="4616" width="14" style="46" customWidth="1"/>
    <col min="4617" max="4617" width="11.33203125" style="46" customWidth="1"/>
    <col min="4618" max="4619" width="9.88671875" style="46"/>
    <col min="4620" max="4620" width="24.88671875" style="46" customWidth="1"/>
    <col min="4621" max="4864" width="9.88671875" style="46"/>
    <col min="4865" max="4865" width="15.44140625" style="46" customWidth="1"/>
    <col min="4866" max="4866" width="25.33203125" style="46" customWidth="1"/>
    <col min="4867" max="4867" width="14.109375" style="46" customWidth="1"/>
    <col min="4868" max="4868" width="14.44140625" style="46" customWidth="1"/>
    <col min="4869" max="4869" width="13.88671875" style="46" customWidth="1"/>
    <col min="4870" max="4870" width="14.88671875" style="46" customWidth="1"/>
    <col min="4871" max="4871" width="14.6640625" style="46" customWidth="1"/>
    <col min="4872" max="4872" width="14" style="46" customWidth="1"/>
    <col min="4873" max="4873" width="11.33203125" style="46" customWidth="1"/>
    <col min="4874" max="4875" width="9.88671875" style="46"/>
    <col min="4876" max="4876" width="24.88671875" style="46" customWidth="1"/>
    <col min="4877" max="5120" width="9.88671875" style="46"/>
    <col min="5121" max="5121" width="15.44140625" style="46" customWidth="1"/>
    <col min="5122" max="5122" width="25.33203125" style="46" customWidth="1"/>
    <col min="5123" max="5123" width="14.109375" style="46" customWidth="1"/>
    <col min="5124" max="5124" width="14.44140625" style="46" customWidth="1"/>
    <col min="5125" max="5125" width="13.88671875" style="46" customWidth="1"/>
    <col min="5126" max="5126" width="14.88671875" style="46" customWidth="1"/>
    <col min="5127" max="5127" width="14.6640625" style="46" customWidth="1"/>
    <col min="5128" max="5128" width="14" style="46" customWidth="1"/>
    <col min="5129" max="5129" width="11.33203125" style="46" customWidth="1"/>
    <col min="5130" max="5131" width="9.88671875" style="46"/>
    <col min="5132" max="5132" width="24.88671875" style="46" customWidth="1"/>
    <col min="5133" max="5376" width="9.88671875" style="46"/>
    <col min="5377" max="5377" width="15.44140625" style="46" customWidth="1"/>
    <col min="5378" max="5378" width="25.33203125" style="46" customWidth="1"/>
    <col min="5379" max="5379" width="14.109375" style="46" customWidth="1"/>
    <col min="5380" max="5380" width="14.44140625" style="46" customWidth="1"/>
    <col min="5381" max="5381" width="13.88671875" style="46" customWidth="1"/>
    <col min="5382" max="5382" width="14.88671875" style="46" customWidth="1"/>
    <col min="5383" max="5383" width="14.6640625" style="46" customWidth="1"/>
    <col min="5384" max="5384" width="14" style="46" customWidth="1"/>
    <col min="5385" max="5385" width="11.33203125" style="46" customWidth="1"/>
    <col min="5386" max="5387" width="9.88671875" style="46"/>
    <col min="5388" max="5388" width="24.88671875" style="46" customWidth="1"/>
    <col min="5389" max="5632" width="9.88671875" style="46"/>
    <col min="5633" max="5633" width="15.44140625" style="46" customWidth="1"/>
    <col min="5634" max="5634" width="25.33203125" style="46" customWidth="1"/>
    <col min="5635" max="5635" width="14.109375" style="46" customWidth="1"/>
    <col min="5636" max="5636" width="14.44140625" style="46" customWidth="1"/>
    <col min="5637" max="5637" width="13.88671875" style="46" customWidth="1"/>
    <col min="5638" max="5638" width="14.88671875" style="46" customWidth="1"/>
    <col min="5639" max="5639" width="14.6640625" style="46" customWidth="1"/>
    <col min="5640" max="5640" width="14" style="46" customWidth="1"/>
    <col min="5641" max="5641" width="11.33203125" style="46" customWidth="1"/>
    <col min="5642" max="5643" width="9.88671875" style="46"/>
    <col min="5644" max="5644" width="24.88671875" style="46" customWidth="1"/>
    <col min="5645" max="5888" width="9.88671875" style="46"/>
    <col min="5889" max="5889" width="15.44140625" style="46" customWidth="1"/>
    <col min="5890" max="5890" width="25.33203125" style="46" customWidth="1"/>
    <col min="5891" max="5891" width="14.109375" style="46" customWidth="1"/>
    <col min="5892" max="5892" width="14.44140625" style="46" customWidth="1"/>
    <col min="5893" max="5893" width="13.88671875" style="46" customWidth="1"/>
    <col min="5894" max="5894" width="14.88671875" style="46" customWidth="1"/>
    <col min="5895" max="5895" width="14.6640625" style="46" customWidth="1"/>
    <col min="5896" max="5896" width="14" style="46" customWidth="1"/>
    <col min="5897" max="5897" width="11.33203125" style="46" customWidth="1"/>
    <col min="5898" max="5899" width="9.88671875" style="46"/>
    <col min="5900" max="5900" width="24.88671875" style="46" customWidth="1"/>
    <col min="5901" max="6144" width="9.88671875" style="46"/>
    <col min="6145" max="6145" width="15.44140625" style="46" customWidth="1"/>
    <col min="6146" max="6146" width="25.33203125" style="46" customWidth="1"/>
    <col min="6147" max="6147" width="14.109375" style="46" customWidth="1"/>
    <col min="6148" max="6148" width="14.44140625" style="46" customWidth="1"/>
    <col min="6149" max="6149" width="13.88671875" style="46" customWidth="1"/>
    <col min="6150" max="6150" width="14.88671875" style="46" customWidth="1"/>
    <col min="6151" max="6151" width="14.6640625" style="46" customWidth="1"/>
    <col min="6152" max="6152" width="14" style="46" customWidth="1"/>
    <col min="6153" max="6153" width="11.33203125" style="46" customWidth="1"/>
    <col min="6154" max="6155" width="9.88671875" style="46"/>
    <col min="6156" max="6156" width="24.88671875" style="46" customWidth="1"/>
    <col min="6157" max="6400" width="9.88671875" style="46"/>
    <col min="6401" max="6401" width="15.44140625" style="46" customWidth="1"/>
    <col min="6402" max="6402" width="25.33203125" style="46" customWidth="1"/>
    <col min="6403" max="6403" width="14.109375" style="46" customWidth="1"/>
    <col min="6404" max="6404" width="14.44140625" style="46" customWidth="1"/>
    <col min="6405" max="6405" width="13.88671875" style="46" customWidth="1"/>
    <col min="6406" max="6406" width="14.88671875" style="46" customWidth="1"/>
    <col min="6407" max="6407" width="14.6640625" style="46" customWidth="1"/>
    <col min="6408" max="6408" width="14" style="46" customWidth="1"/>
    <col min="6409" max="6409" width="11.33203125" style="46" customWidth="1"/>
    <col min="6410" max="6411" width="9.88671875" style="46"/>
    <col min="6412" max="6412" width="24.88671875" style="46" customWidth="1"/>
    <col min="6413" max="6656" width="9.88671875" style="46"/>
    <col min="6657" max="6657" width="15.44140625" style="46" customWidth="1"/>
    <col min="6658" max="6658" width="25.33203125" style="46" customWidth="1"/>
    <col min="6659" max="6659" width="14.109375" style="46" customWidth="1"/>
    <col min="6660" max="6660" width="14.44140625" style="46" customWidth="1"/>
    <col min="6661" max="6661" width="13.88671875" style="46" customWidth="1"/>
    <col min="6662" max="6662" width="14.88671875" style="46" customWidth="1"/>
    <col min="6663" max="6663" width="14.6640625" style="46" customWidth="1"/>
    <col min="6664" max="6664" width="14" style="46" customWidth="1"/>
    <col min="6665" max="6665" width="11.33203125" style="46" customWidth="1"/>
    <col min="6666" max="6667" width="9.88671875" style="46"/>
    <col min="6668" max="6668" width="24.88671875" style="46" customWidth="1"/>
    <col min="6669" max="6912" width="9.88671875" style="46"/>
    <col min="6913" max="6913" width="15.44140625" style="46" customWidth="1"/>
    <col min="6914" max="6914" width="25.33203125" style="46" customWidth="1"/>
    <col min="6915" max="6915" width="14.109375" style="46" customWidth="1"/>
    <col min="6916" max="6916" width="14.44140625" style="46" customWidth="1"/>
    <col min="6917" max="6917" width="13.88671875" style="46" customWidth="1"/>
    <col min="6918" max="6918" width="14.88671875" style="46" customWidth="1"/>
    <col min="6919" max="6919" width="14.6640625" style="46" customWidth="1"/>
    <col min="6920" max="6920" width="14" style="46" customWidth="1"/>
    <col min="6921" max="6921" width="11.33203125" style="46" customWidth="1"/>
    <col min="6922" max="6923" width="9.88671875" style="46"/>
    <col min="6924" max="6924" width="24.88671875" style="46" customWidth="1"/>
    <col min="6925" max="7168" width="9.88671875" style="46"/>
    <col min="7169" max="7169" width="15.44140625" style="46" customWidth="1"/>
    <col min="7170" max="7170" width="25.33203125" style="46" customWidth="1"/>
    <col min="7171" max="7171" width="14.109375" style="46" customWidth="1"/>
    <col min="7172" max="7172" width="14.44140625" style="46" customWidth="1"/>
    <col min="7173" max="7173" width="13.88671875" style="46" customWidth="1"/>
    <col min="7174" max="7174" width="14.88671875" style="46" customWidth="1"/>
    <col min="7175" max="7175" width="14.6640625" style="46" customWidth="1"/>
    <col min="7176" max="7176" width="14" style="46" customWidth="1"/>
    <col min="7177" max="7177" width="11.33203125" style="46" customWidth="1"/>
    <col min="7178" max="7179" width="9.88671875" style="46"/>
    <col min="7180" max="7180" width="24.88671875" style="46" customWidth="1"/>
    <col min="7181" max="7424" width="9.88671875" style="46"/>
    <col min="7425" max="7425" width="15.44140625" style="46" customWidth="1"/>
    <col min="7426" max="7426" width="25.33203125" style="46" customWidth="1"/>
    <col min="7427" max="7427" width="14.109375" style="46" customWidth="1"/>
    <col min="7428" max="7428" width="14.44140625" style="46" customWidth="1"/>
    <col min="7429" max="7429" width="13.88671875" style="46" customWidth="1"/>
    <col min="7430" max="7430" width="14.88671875" style="46" customWidth="1"/>
    <col min="7431" max="7431" width="14.6640625" style="46" customWidth="1"/>
    <col min="7432" max="7432" width="14" style="46" customWidth="1"/>
    <col min="7433" max="7433" width="11.33203125" style="46" customWidth="1"/>
    <col min="7434" max="7435" width="9.88671875" style="46"/>
    <col min="7436" max="7436" width="24.88671875" style="46" customWidth="1"/>
    <col min="7437" max="7680" width="9.88671875" style="46"/>
    <col min="7681" max="7681" width="15.44140625" style="46" customWidth="1"/>
    <col min="7682" max="7682" width="25.33203125" style="46" customWidth="1"/>
    <col min="7683" max="7683" width="14.109375" style="46" customWidth="1"/>
    <col min="7684" max="7684" width="14.44140625" style="46" customWidth="1"/>
    <col min="7685" max="7685" width="13.88671875" style="46" customWidth="1"/>
    <col min="7686" max="7686" width="14.88671875" style="46" customWidth="1"/>
    <col min="7687" max="7687" width="14.6640625" style="46" customWidth="1"/>
    <col min="7688" max="7688" width="14" style="46" customWidth="1"/>
    <col min="7689" max="7689" width="11.33203125" style="46" customWidth="1"/>
    <col min="7690" max="7691" width="9.88671875" style="46"/>
    <col min="7692" max="7692" width="24.88671875" style="46" customWidth="1"/>
    <col min="7693" max="7936" width="9.88671875" style="46"/>
    <col min="7937" max="7937" width="15.44140625" style="46" customWidth="1"/>
    <col min="7938" max="7938" width="25.33203125" style="46" customWidth="1"/>
    <col min="7939" max="7939" width="14.109375" style="46" customWidth="1"/>
    <col min="7940" max="7940" width="14.44140625" style="46" customWidth="1"/>
    <col min="7941" max="7941" width="13.88671875" style="46" customWidth="1"/>
    <col min="7942" max="7942" width="14.88671875" style="46" customWidth="1"/>
    <col min="7943" max="7943" width="14.6640625" style="46" customWidth="1"/>
    <col min="7944" max="7944" width="14" style="46" customWidth="1"/>
    <col min="7945" max="7945" width="11.33203125" style="46" customWidth="1"/>
    <col min="7946" max="7947" width="9.88671875" style="46"/>
    <col min="7948" max="7948" width="24.88671875" style="46" customWidth="1"/>
    <col min="7949" max="8192" width="9.88671875" style="46"/>
    <col min="8193" max="8193" width="15.44140625" style="46" customWidth="1"/>
    <col min="8194" max="8194" width="25.33203125" style="46" customWidth="1"/>
    <col min="8195" max="8195" width="14.109375" style="46" customWidth="1"/>
    <col min="8196" max="8196" width="14.44140625" style="46" customWidth="1"/>
    <col min="8197" max="8197" width="13.88671875" style="46" customWidth="1"/>
    <col min="8198" max="8198" width="14.88671875" style="46" customWidth="1"/>
    <col min="8199" max="8199" width="14.6640625" style="46" customWidth="1"/>
    <col min="8200" max="8200" width="14" style="46" customWidth="1"/>
    <col min="8201" max="8201" width="11.33203125" style="46" customWidth="1"/>
    <col min="8202" max="8203" width="9.88671875" style="46"/>
    <col min="8204" max="8204" width="24.88671875" style="46" customWidth="1"/>
    <col min="8205" max="8448" width="9.88671875" style="46"/>
    <col min="8449" max="8449" width="15.44140625" style="46" customWidth="1"/>
    <col min="8450" max="8450" width="25.33203125" style="46" customWidth="1"/>
    <col min="8451" max="8451" width="14.109375" style="46" customWidth="1"/>
    <col min="8452" max="8452" width="14.44140625" style="46" customWidth="1"/>
    <col min="8453" max="8453" width="13.88671875" style="46" customWidth="1"/>
    <col min="8454" max="8454" width="14.88671875" style="46" customWidth="1"/>
    <col min="8455" max="8455" width="14.6640625" style="46" customWidth="1"/>
    <col min="8456" max="8456" width="14" style="46" customWidth="1"/>
    <col min="8457" max="8457" width="11.33203125" style="46" customWidth="1"/>
    <col min="8458" max="8459" width="9.88671875" style="46"/>
    <col min="8460" max="8460" width="24.88671875" style="46" customWidth="1"/>
    <col min="8461" max="8704" width="9.88671875" style="46"/>
    <col min="8705" max="8705" width="15.44140625" style="46" customWidth="1"/>
    <col min="8706" max="8706" width="25.33203125" style="46" customWidth="1"/>
    <col min="8707" max="8707" width="14.109375" style="46" customWidth="1"/>
    <col min="8708" max="8708" width="14.44140625" style="46" customWidth="1"/>
    <col min="8709" max="8709" width="13.88671875" style="46" customWidth="1"/>
    <col min="8710" max="8710" width="14.88671875" style="46" customWidth="1"/>
    <col min="8711" max="8711" width="14.6640625" style="46" customWidth="1"/>
    <col min="8712" max="8712" width="14" style="46" customWidth="1"/>
    <col min="8713" max="8713" width="11.33203125" style="46" customWidth="1"/>
    <col min="8714" max="8715" width="9.88671875" style="46"/>
    <col min="8716" max="8716" width="24.88671875" style="46" customWidth="1"/>
    <col min="8717" max="8960" width="9.88671875" style="46"/>
    <col min="8961" max="8961" width="15.44140625" style="46" customWidth="1"/>
    <col min="8962" max="8962" width="25.33203125" style="46" customWidth="1"/>
    <col min="8963" max="8963" width="14.109375" style="46" customWidth="1"/>
    <col min="8964" max="8964" width="14.44140625" style="46" customWidth="1"/>
    <col min="8965" max="8965" width="13.88671875" style="46" customWidth="1"/>
    <col min="8966" max="8966" width="14.88671875" style="46" customWidth="1"/>
    <col min="8967" max="8967" width="14.6640625" style="46" customWidth="1"/>
    <col min="8968" max="8968" width="14" style="46" customWidth="1"/>
    <col min="8969" max="8969" width="11.33203125" style="46" customWidth="1"/>
    <col min="8970" max="8971" width="9.88671875" style="46"/>
    <col min="8972" max="8972" width="24.88671875" style="46" customWidth="1"/>
    <col min="8973" max="9216" width="9.88671875" style="46"/>
    <col min="9217" max="9217" width="15.44140625" style="46" customWidth="1"/>
    <col min="9218" max="9218" width="25.33203125" style="46" customWidth="1"/>
    <col min="9219" max="9219" width="14.109375" style="46" customWidth="1"/>
    <col min="9220" max="9220" width="14.44140625" style="46" customWidth="1"/>
    <col min="9221" max="9221" width="13.88671875" style="46" customWidth="1"/>
    <col min="9222" max="9222" width="14.88671875" style="46" customWidth="1"/>
    <col min="9223" max="9223" width="14.6640625" style="46" customWidth="1"/>
    <col min="9224" max="9224" width="14" style="46" customWidth="1"/>
    <col min="9225" max="9225" width="11.33203125" style="46" customWidth="1"/>
    <col min="9226" max="9227" width="9.88671875" style="46"/>
    <col min="9228" max="9228" width="24.88671875" style="46" customWidth="1"/>
    <col min="9229" max="9472" width="9.88671875" style="46"/>
    <col min="9473" max="9473" width="15.44140625" style="46" customWidth="1"/>
    <col min="9474" max="9474" width="25.33203125" style="46" customWidth="1"/>
    <col min="9475" max="9475" width="14.109375" style="46" customWidth="1"/>
    <col min="9476" max="9476" width="14.44140625" style="46" customWidth="1"/>
    <col min="9477" max="9477" width="13.88671875" style="46" customWidth="1"/>
    <col min="9478" max="9478" width="14.88671875" style="46" customWidth="1"/>
    <col min="9479" max="9479" width="14.6640625" style="46" customWidth="1"/>
    <col min="9480" max="9480" width="14" style="46" customWidth="1"/>
    <col min="9481" max="9481" width="11.33203125" style="46" customWidth="1"/>
    <col min="9482" max="9483" width="9.88671875" style="46"/>
    <col min="9484" max="9484" width="24.88671875" style="46" customWidth="1"/>
    <col min="9485" max="9728" width="9.88671875" style="46"/>
    <col min="9729" max="9729" width="15.44140625" style="46" customWidth="1"/>
    <col min="9730" max="9730" width="25.33203125" style="46" customWidth="1"/>
    <col min="9731" max="9731" width="14.109375" style="46" customWidth="1"/>
    <col min="9732" max="9732" width="14.44140625" style="46" customWidth="1"/>
    <col min="9733" max="9733" width="13.88671875" style="46" customWidth="1"/>
    <col min="9734" max="9734" width="14.88671875" style="46" customWidth="1"/>
    <col min="9735" max="9735" width="14.6640625" style="46" customWidth="1"/>
    <col min="9736" max="9736" width="14" style="46" customWidth="1"/>
    <col min="9737" max="9737" width="11.33203125" style="46" customWidth="1"/>
    <col min="9738" max="9739" width="9.88671875" style="46"/>
    <col min="9740" max="9740" width="24.88671875" style="46" customWidth="1"/>
    <col min="9741" max="9984" width="9.88671875" style="46"/>
    <col min="9985" max="9985" width="15.44140625" style="46" customWidth="1"/>
    <col min="9986" max="9986" width="25.33203125" style="46" customWidth="1"/>
    <col min="9987" max="9987" width="14.109375" style="46" customWidth="1"/>
    <col min="9988" max="9988" width="14.44140625" style="46" customWidth="1"/>
    <col min="9989" max="9989" width="13.88671875" style="46" customWidth="1"/>
    <col min="9990" max="9990" width="14.88671875" style="46" customWidth="1"/>
    <col min="9991" max="9991" width="14.6640625" style="46" customWidth="1"/>
    <col min="9992" max="9992" width="14" style="46" customWidth="1"/>
    <col min="9993" max="9993" width="11.33203125" style="46" customWidth="1"/>
    <col min="9994" max="9995" width="9.88671875" style="46"/>
    <col min="9996" max="9996" width="24.88671875" style="46" customWidth="1"/>
    <col min="9997" max="10240" width="9.88671875" style="46"/>
    <col min="10241" max="10241" width="15.44140625" style="46" customWidth="1"/>
    <col min="10242" max="10242" width="25.33203125" style="46" customWidth="1"/>
    <col min="10243" max="10243" width="14.109375" style="46" customWidth="1"/>
    <col min="10244" max="10244" width="14.44140625" style="46" customWidth="1"/>
    <col min="10245" max="10245" width="13.88671875" style="46" customWidth="1"/>
    <col min="10246" max="10246" width="14.88671875" style="46" customWidth="1"/>
    <col min="10247" max="10247" width="14.6640625" style="46" customWidth="1"/>
    <col min="10248" max="10248" width="14" style="46" customWidth="1"/>
    <col min="10249" max="10249" width="11.33203125" style="46" customWidth="1"/>
    <col min="10250" max="10251" width="9.88671875" style="46"/>
    <col min="10252" max="10252" width="24.88671875" style="46" customWidth="1"/>
    <col min="10253" max="10496" width="9.88671875" style="46"/>
    <col min="10497" max="10497" width="15.44140625" style="46" customWidth="1"/>
    <col min="10498" max="10498" width="25.33203125" style="46" customWidth="1"/>
    <col min="10499" max="10499" width="14.109375" style="46" customWidth="1"/>
    <col min="10500" max="10500" width="14.44140625" style="46" customWidth="1"/>
    <col min="10501" max="10501" width="13.88671875" style="46" customWidth="1"/>
    <col min="10502" max="10502" width="14.88671875" style="46" customWidth="1"/>
    <col min="10503" max="10503" width="14.6640625" style="46" customWidth="1"/>
    <col min="10504" max="10504" width="14" style="46" customWidth="1"/>
    <col min="10505" max="10505" width="11.33203125" style="46" customWidth="1"/>
    <col min="10506" max="10507" width="9.88671875" style="46"/>
    <col min="10508" max="10508" width="24.88671875" style="46" customWidth="1"/>
    <col min="10509" max="10752" width="9.88671875" style="46"/>
    <col min="10753" max="10753" width="15.44140625" style="46" customWidth="1"/>
    <col min="10754" max="10754" width="25.33203125" style="46" customWidth="1"/>
    <col min="10755" max="10755" width="14.109375" style="46" customWidth="1"/>
    <col min="10756" max="10756" width="14.44140625" style="46" customWidth="1"/>
    <col min="10757" max="10757" width="13.88671875" style="46" customWidth="1"/>
    <col min="10758" max="10758" width="14.88671875" style="46" customWidth="1"/>
    <col min="10759" max="10759" width="14.6640625" style="46" customWidth="1"/>
    <col min="10760" max="10760" width="14" style="46" customWidth="1"/>
    <col min="10761" max="10761" width="11.33203125" style="46" customWidth="1"/>
    <col min="10762" max="10763" width="9.88671875" style="46"/>
    <col min="10764" max="10764" width="24.88671875" style="46" customWidth="1"/>
    <col min="10765" max="11008" width="9.88671875" style="46"/>
    <col min="11009" max="11009" width="15.44140625" style="46" customWidth="1"/>
    <col min="11010" max="11010" width="25.33203125" style="46" customWidth="1"/>
    <col min="11011" max="11011" width="14.109375" style="46" customWidth="1"/>
    <col min="11012" max="11012" width="14.44140625" style="46" customWidth="1"/>
    <col min="11013" max="11013" width="13.88671875" style="46" customWidth="1"/>
    <col min="11014" max="11014" width="14.88671875" style="46" customWidth="1"/>
    <col min="11015" max="11015" width="14.6640625" style="46" customWidth="1"/>
    <col min="11016" max="11016" width="14" style="46" customWidth="1"/>
    <col min="11017" max="11017" width="11.33203125" style="46" customWidth="1"/>
    <col min="11018" max="11019" width="9.88671875" style="46"/>
    <col min="11020" max="11020" width="24.88671875" style="46" customWidth="1"/>
    <col min="11021" max="11264" width="9.88671875" style="46"/>
    <col min="11265" max="11265" width="15.44140625" style="46" customWidth="1"/>
    <col min="11266" max="11266" width="25.33203125" style="46" customWidth="1"/>
    <col min="11267" max="11267" width="14.109375" style="46" customWidth="1"/>
    <col min="11268" max="11268" width="14.44140625" style="46" customWidth="1"/>
    <col min="11269" max="11269" width="13.88671875" style="46" customWidth="1"/>
    <col min="11270" max="11270" width="14.88671875" style="46" customWidth="1"/>
    <col min="11271" max="11271" width="14.6640625" style="46" customWidth="1"/>
    <col min="11272" max="11272" width="14" style="46" customWidth="1"/>
    <col min="11273" max="11273" width="11.33203125" style="46" customWidth="1"/>
    <col min="11274" max="11275" width="9.88671875" style="46"/>
    <col min="11276" max="11276" width="24.88671875" style="46" customWidth="1"/>
    <col min="11277" max="11520" width="9.88671875" style="46"/>
    <col min="11521" max="11521" width="15.44140625" style="46" customWidth="1"/>
    <col min="11522" max="11522" width="25.33203125" style="46" customWidth="1"/>
    <col min="11523" max="11523" width="14.109375" style="46" customWidth="1"/>
    <col min="11524" max="11524" width="14.44140625" style="46" customWidth="1"/>
    <col min="11525" max="11525" width="13.88671875" style="46" customWidth="1"/>
    <col min="11526" max="11526" width="14.88671875" style="46" customWidth="1"/>
    <col min="11527" max="11527" width="14.6640625" style="46" customWidth="1"/>
    <col min="11528" max="11528" width="14" style="46" customWidth="1"/>
    <col min="11529" max="11529" width="11.33203125" style="46" customWidth="1"/>
    <col min="11530" max="11531" width="9.88671875" style="46"/>
    <col min="11532" max="11532" width="24.88671875" style="46" customWidth="1"/>
    <col min="11533" max="11776" width="9.88671875" style="46"/>
    <col min="11777" max="11777" width="15.44140625" style="46" customWidth="1"/>
    <col min="11778" max="11778" width="25.33203125" style="46" customWidth="1"/>
    <col min="11779" max="11779" width="14.109375" style="46" customWidth="1"/>
    <col min="11780" max="11780" width="14.44140625" style="46" customWidth="1"/>
    <col min="11781" max="11781" width="13.88671875" style="46" customWidth="1"/>
    <col min="11782" max="11782" width="14.88671875" style="46" customWidth="1"/>
    <col min="11783" max="11783" width="14.6640625" style="46" customWidth="1"/>
    <col min="11784" max="11784" width="14" style="46" customWidth="1"/>
    <col min="11785" max="11785" width="11.33203125" style="46" customWidth="1"/>
    <col min="11786" max="11787" width="9.88671875" style="46"/>
    <col min="11788" max="11788" width="24.88671875" style="46" customWidth="1"/>
    <col min="11789" max="12032" width="9.88671875" style="46"/>
    <col min="12033" max="12033" width="15.44140625" style="46" customWidth="1"/>
    <col min="12034" max="12034" width="25.33203125" style="46" customWidth="1"/>
    <col min="12035" max="12035" width="14.109375" style="46" customWidth="1"/>
    <col min="12036" max="12036" width="14.44140625" style="46" customWidth="1"/>
    <col min="12037" max="12037" width="13.88671875" style="46" customWidth="1"/>
    <col min="12038" max="12038" width="14.88671875" style="46" customWidth="1"/>
    <col min="12039" max="12039" width="14.6640625" style="46" customWidth="1"/>
    <col min="12040" max="12040" width="14" style="46" customWidth="1"/>
    <col min="12041" max="12041" width="11.33203125" style="46" customWidth="1"/>
    <col min="12042" max="12043" width="9.88671875" style="46"/>
    <col min="12044" max="12044" width="24.88671875" style="46" customWidth="1"/>
    <col min="12045" max="12288" width="9.88671875" style="46"/>
    <col min="12289" max="12289" width="15.44140625" style="46" customWidth="1"/>
    <col min="12290" max="12290" width="25.33203125" style="46" customWidth="1"/>
    <col min="12291" max="12291" width="14.109375" style="46" customWidth="1"/>
    <col min="12292" max="12292" width="14.44140625" style="46" customWidth="1"/>
    <col min="12293" max="12293" width="13.88671875" style="46" customWidth="1"/>
    <col min="12294" max="12294" width="14.88671875" style="46" customWidth="1"/>
    <col min="12295" max="12295" width="14.6640625" style="46" customWidth="1"/>
    <col min="12296" max="12296" width="14" style="46" customWidth="1"/>
    <col min="12297" max="12297" width="11.33203125" style="46" customWidth="1"/>
    <col min="12298" max="12299" width="9.88671875" style="46"/>
    <col min="12300" max="12300" width="24.88671875" style="46" customWidth="1"/>
    <col min="12301" max="12544" width="9.88671875" style="46"/>
    <col min="12545" max="12545" width="15.44140625" style="46" customWidth="1"/>
    <col min="12546" max="12546" width="25.33203125" style="46" customWidth="1"/>
    <col min="12547" max="12547" width="14.109375" style="46" customWidth="1"/>
    <col min="12548" max="12548" width="14.44140625" style="46" customWidth="1"/>
    <col min="12549" max="12549" width="13.88671875" style="46" customWidth="1"/>
    <col min="12550" max="12550" width="14.88671875" style="46" customWidth="1"/>
    <col min="12551" max="12551" width="14.6640625" style="46" customWidth="1"/>
    <col min="12552" max="12552" width="14" style="46" customWidth="1"/>
    <col min="12553" max="12553" width="11.33203125" style="46" customWidth="1"/>
    <col min="12554" max="12555" width="9.88671875" style="46"/>
    <col min="12556" max="12556" width="24.88671875" style="46" customWidth="1"/>
    <col min="12557" max="12800" width="9.88671875" style="46"/>
    <col min="12801" max="12801" width="15.44140625" style="46" customWidth="1"/>
    <col min="12802" max="12802" width="25.33203125" style="46" customWidth="1"/>
    <col min="12803" max="12803" width="14.109375" style="46" customWidth="1"/>
    <col min="12804" max="12804" width="14.44140625" style="46" customWidth="1"/>
    <col min="12805" max="12805" width="13.88671875" style="46" customWidth="1"/>
    <col min="12806" max="12806" width="14.88671875" style="46" customWidth="1"/>
    <col min="12807" max="12807" width="14.6640625" style="46" customWidth="1"/>
    <col min="12808" max="12808" width="14" style="46" customWidth="1"/>
    <col min="12809" max="12809" width="11.33203125" style="46" customWidth="1"/>
    <col min="12810" max="12811" width="9.88671875" style="46"/>
    <col min="12812" max="12812" width="24.88671875" style="46" customWidth="1"/>
    <col min="12813" max="13056" width="9.88671875" style="46"/>
    <col min="13057" max="13057" width="15.44140625" style="46" customWidth="1"/>
    <col min="13058" max="13058" width="25.33203125" style="46" customWidth="1"/>
    <col min="13059" max="13059" width="14.109375" style="46" customWidth="1"/>
    <col min="13060" max="13060" width="14.44140625" style="46" customWidth="1"/>
    <col min="13061" max="13061" width="13.88671875" style="46" customWidth="1"/>
    <col min="13062" max="13062" width="14.88671875" style="46" customWidth="1"/>
    <col min="13063" max="13063" width="14.6640625" style="46" customWidth="1"/>
    <col min="13064" max="13064" width="14" style="46" customWidth="1"/>
    <col min="13065" max="13065" width="11.33203125" style="46" customWidth="1"/>
    <col min="13066" max="13067" width="9.88671875" style="46"/>
    <col min="13068" max="13068" width="24.88671875" style="46" customWidth="1"/>
    <col min="13069" max="13312" width="9.88671875" style="46"/>
    <col min="13313" max="13313" width="15.44140625" style="46" customWidth="1"/>
    <col min="13314" max="13314" width="25.33203125" style="46" customWidth="1"/>
    <col min="13315" max="13315" width="14.109375" style="46" customWidth="1"/>
    <col min="13316" max="13316" width="14.44140625" style="46" customWidth="1"/>
    <col min="13317" max="13317" width="13.88671875" style="46" customWidth="1"/>
    <col min="13318" max="13318" width="14.88671875" style="46" customWidth="1"/>
    <col min="13319" max="13319" width="14.6640625" style="46" customWidth="1"/>
    <col min="13320" max="13320" width="14" style="46" customWidth="1"/>
    <col min="13321" max="13321" width="11.33203125" style="46" customWidth="1"/>
    <col min="13322" max="13323" width="9.88671875" style="46"/>
    <col min="13324" max="13324" width="24.88671875" style="46" customWidth="1"/>
    <col min="13325" max="13568" width="9.88671875" style="46"/>
    <col min="13569" max="13569" width="15.44140625" style="46" customWidth="1"/>
    <col min="13570" max="13570" width="25.33203125" style="46" customWidth="1"/>
    <col min="13571" max="13571" width="14.109375" style="46" customWidth="1"/>
    <col min="13572" max="13572" width="14.44140625" style="46" customWidth="1"/>
    <col min="13573" max="13573" width="13.88671875" style="46" customWidth="1"/>
    <col min="13574" max="13574" width="14.88671875" style="46" customWidth="1"/>
    <col min="13575" max="13575" width="14.6640625" style="46" customWidth="1"/>
    <col min="13576" max="13576" width="14" style="46" customWidth="1"/>
    <col min="13577" max="13577" width="11.33203125" style="46" customWidth="1"/>
    <col min="13578" max="13579" width="9.88671875" style="46"/>
    <col min="13580" max="13580" width="24.88671875" style="46" customWidth="1"/>
    <col min="13581" max="13824" width="9.88671875" style="46"/>
    <col min="13825" max="13825" width="15.44140625" style="46" customWidth="1"/>
    <col min="13826" max="13826" width="25.33203125" style="46" customWidth="1"/>
    <col min="13827" max="13827" width="14.109375" style="46" customWidth="1"/>
    <col min="13828" max="13828" width="14.44140625" style="46" customWidth="1"/>
    <col min="13829" max="13829" width="13.88671875" style="46" customWidth="1"/>
    <col min="13830" max="13830" width="14.88671875" style="46" customWidth="1"/>
    <col min="13831" max="13831" width="14.6640625" style="46" customWidth="1"/>
    <col min="13832" max="13832" width="14" style="46" customWidth="1"/>
    <col min="13833" max="13833" width="11.33203125" style="46" customWidth="1"/>
    <col min="13834" max="13835" width="9.88671875" style="46"/>
    <col min="13836" max="13836" width="24.88671875" style="46" customWidth="1"/>
    <col min="13837" max="14080" width="9.88671875" style="46"/>
    <col min="14081" max="14081" width="15.44140625" style="46" customWidth="1"/>
    <col min="14082" max="14082" width="25.33203125" style="46" customWidth="1"/>
    <col min="14083" max="14083" width="14.109375" style="46" customWidth="1"/>
    <col min="14084" max="14084" width="14.44140625" style="46" customWidth="1"/>
    <col min="14085" max="14085" width="13.88671875" style="46" customWidth="1"/>
    <col min="14086" max="14086" width="14.88671875" style="46" customWidth="1"/>
    <col min="14087" max="14087" width="14.6640625" style="46" customWidth="1"/>
    <col min="14088" max="14088" width="14" style="46" customWidth="1"/>
    <col min="14089" max="14089" width="11.33203125" style="46" customWidth="1"/>
    <col min="14090" max="14091" width="9.88671875" style="46"/>
    <col min="14092" max="14092" width="24.88671875" style="46" customWidth="1"/>
    <col min="14093" max="14336" width="9.88671875" style="46"/>
    <col min="14337" max="14337" width="15.44140625" style="46" customWidth="1"/>
    <col min="14338" max="14338" width="25.33203125" style="46" customWidth="1"/>
    <col min="14339" max="14339" width="14.109375" style="46" customWidth="1"/>
    <col min="14340" max="14340" width="14.44140625" style="46" customWidth="1"/>
    <col min="14341" max="14341" width="13.88671875" style="46" customWidth="1"/>
    <col min="14342" max="14342" width="14.88671875" style="46" customWidth="1"/>
    <col min="14343" max="14343" width="14.6640625" style="46" customWidth="1"/>
    <col min="14344" max="14344" width="14" style="46" customWidth="1"/>
    <col min="14345" max="14345" width="11.33203125" style="46" customWidth="1"/>
    <col min="14346" max="14347" width="9.88671875" style="46"/>
    <col min="14348" max="14348" width="24.88671875" style="46" customWidth="1"/>
    <col min="14349" max="14592" width="9.88671875" style="46"/>
    <col min="14593" max="14593" width="15.44140625" style="46" customWidth="1"/>
    <col min="14594" max="14594" width="25.33203125" style="46" customWidth="1"/>
    <col min="14595" max="14595" width="14.109375" style="46" customWidth="1"/>
    <col min="14596" max="14596" width="14.44140625" style="46" customWidth="1"/>
    <col min="14597" max="14597" width="13.88671875" style="46" customWidth="1"/>
    <col min="14598" max="14598" width="14.88671875" style="46" customWidth="1"/>
    <col min="14599" max="14599" width="14.6640625" style="46" customWidth="1"/>
    <col min="14600" max="14600" width="14" style="46" customWidth="1"/>
    <col min="14601" max="14601" width="11.33203125" style="46" customWidth="1"/>
    <col min="14602" max="14603" width="9.88671875" style="46"/>
    <col min="14604" max="14604" width="24.88671875" style="46" customWidth="1"/>
    <col min="14605" max="14848" width="9.88671875" style="46"/>
    <col min="14849" max="14849" width="15.44140625" style="46" customWidth="1"/>
    <col min="14850" max="14850" width="25.33203125" style="46" customWidth="1"/>
    <col min="14851" max="14851" width="14.109375" style="46" customWidth="1"/>
    <col min="14852" max="14852" width="14.44140625" style="46" customWidth="1"/>
    <col min="14853" max="14853" width="13.88671875" style="46" customWidth="1"/>
    <col min="14854" max="14854" width="14.88671875" style="46" customWidth="1"/>
    <col min="14855" max="14855" width="14.6640625" style="46" customWidth="1"/>
    <col min="14856" max="14856" width="14" style="46" customWidth="1"/>
    <col min="14857" max="14857" width="11.33203125" style="46" customWidth="1"/>
    <col min="14858" max="14859" width="9.88671875" style="46"/>
    <col min="14860" max="14860" width="24.88671875" style="46" customWidth="1"/>
    <col min="14861" max="15104" width="9.88671875" style="46"/>
    <col min="15105" max="15105" width="15.44140625" style="46" customWidth="1"/>
    <col min="15106" max="15106" width="25.33203125" style="46" customWidth="1"/>
    <col min="15107" max="15107" width="14.109375" style="46" customWidth="1"/>
    <col min="15108" max="15108" width="14.44140625" style="46" customWidth="1"/>
    <col min="15109" max="15109" width="13.88671875" style="46" customWidth="1"/>
    <col min="15110" max="15110" width="14.88671875" style="46" customWidth="1"/>
    <col min="15111" max="15111" width="14.6640625" style="46" customWidth="1"/>
    <col min="15112" max="15112" width="14" style="46" customWidth="1"/>
    <col min="15113" max="15113" width="11.33203125" style="46" customWidth="1"/>
    <col min="15114" max="15115" width="9.88671875" style="46"/>
    <col min="15116" max="15116" width="24.88671875" style="46" customWidth="1"/>
    <col min="15117" max="15360" width="9.88671875" style="46"/>
    <col min="15361" max="15361" width="15.44140625" style="46" customWidth="1"/>
    <col min="15362" max="15362" width="25.33203125" style="46" customWidth="1"/>
    <col min="15363" max="15363" width="14.109375" style="46" customWidth="1"/>
    <col min="15364" max="15364" width="14.44140625" style="46" customWidth="1"/>
    <col min="15365" max="15365" width="13.88671875" style="46" customWidth="1"/>
    <col min="15366" max="15366" width="14.88671875" style="46" customWidth="1"/>
    <col min="15367" max="15367" width="14.6640625" style="46" customWidth="1"/>
    <col min="15368" max="15368" width="14" style="46" customWidth="1"/>
    <col min="15369" max="15369" width="11.33203125" style="46" customWidth="1"/>
    <col min="15370" max="15371" width="9.88671875" style="46"/>
    <col min="15372" max="15372" width="24.88671875" style="46" customWidth="1"/>
    <col min="15373" max="15616" width="9.88671875" style="46"/>
    <col min="15617" max="15617" width="15.44140625" style="46" customWidth="1"/>
    <col min="15618" max="15618" width="25.33203125" style="46" customWidth="1"/>
    <col min="15619" max="15619" width="14.109375" style="46" customWidth="1"/>
    <col min="15620" max="15620" width="14.44140625" style="46" customWidth="1"/>
    <col min="15621" max="15621" width="13.88671875" style="46" customWidth="1"/>
    <col min="15622" max="15622" width="14.88671875" style="46" customWidth="1"/>
    <col min="15623" max="15623" width="14.6640625" style="46" customWidth="1"/>
    <col min="15624" max="15624" width="14" style="46" customWidth="1"/>
    <col min="15625" max="15625" width="11.33203125" style="46" customWidth="1"/>
    <col min="15626" max="15627" width="9.88671875" style="46"/>
    <col min="15628" max="15628" width="24.88671875" style="46" customWidth="1"/>
    <col min="15629" max="15872" width="9.88671875" style="46"/>
    <col min="15873" max="15873" width="15.44140625" style="46" customWidth="1"/>
    <col min="15874" max="15874" width="25.33203125" style="46" customWidth="1"/>
    <col min="15875" max="15875" width="14.109375" style="46" customWidth="1"/>
    <col min="15876" max="15876" width="14.44140625" style="46" customWidth="1"/>
    <col min="15877" max="15877" width="13.88671875" style="46" customWidth="1"/>
    <col min="15878" max="15878" width="14.88671875" style="46" customWidth="1"/>
    <col min="15879" max="15879" width="14.6640625" style="46" customWidth="1"/>
    <col min="15880" max="15880" width="14" style="46" customWidth="1"/>
    <col min="15881" max="15881" width="11.33203125" style="46" customWidth="1"/>
    <col min="15882" max="15883" width="9.88671875" style="46"/>
    <col min="15884" max="15884" width="24.88671875" style="46" customWidth="1"/>
    <col min="15885" max="16128" width="9.88671875" style="46"/>
    <col min="16129" max="16129" width="15.44140625" style="46" customWidth="1"/>
    <col min="16130" max="16130" width="25.33203125" style="46" customWidth="1"/>
    <col min="16131" max="16131" width="14.109375" style="46" customWidth="1"/>
    <col min="16132" max="16132" width="14.44140625" style="46" customWidth="1"/>
    <col min="16133" max="16133" width="13.88671875" style="46" customWidth="1"/>
    <col min="16134" max="16134" width="14.88671875" style="46" customWidth="1"/>
    <col min="16135" max="16135" width="14.6640625" style="46" customWidth="1"/>
    <col min="16136" max="16136" width="14" style="46" customWidth="1"/>
    <col min="16137" max="16137" width="11.33203125" style="46" customWidth="1"/>
    <col min="16138" max="16139" width="9.88671875" style="46"/>
    <col min="16140" max="16140" width="24.88671875" style="46" customWidth="1"/>
    <col min="16141" max="16384" width="9.88671875" style="46"/>
  </cols>
  <sheetData>
    <row r="1" spans="1:12" x14ac:dyDescent="0.4">
      <c r="A1" s="45" t="s">
        <v>54</v>
      </c>
      <c r="C1" s="46"/>
      <c r="I1" s="47" t="s">
        <v>54</v>
      </c>
    </row>
    <row r="2" spans="1:12" x14ac:dyDescent="0.4">
      <c r="A2" s="45"/>
      <c r="C2" s="46"/>
      <c r="I2" s="47"/>
    </row>
    <row r="3" spans="1:12" x14ac:dyDescent="0.4">
      <c r="A3" s="45"/>
      <c r="C3" s="46"/>
      <c r="I3" s="47"/>
    </row>
    <row r="4" spans="1:12" x14ac:dyDescent="0.4">
      <c r="A4" s="45"/>
      <c r="C4" s="46"/>
      <c r="I4" s="47"/>
    </row>
    <row r="5" spans="1:12" ht="21" x14ac:dyDescent="0.55000000000000004">
      <c r="A5" s="187" t="s">
        <v>74</v>
      </c>
      <c r="B5" s="187"/>
      <c r="C5" s="187"/>
      <c r="D5" s="187"/>
      <c r="E5" s="187"/>
      <c r="F5" s="187"/>
      <c r="G5" s="187"/>
      <c r="H5" s="187"/>
      <c r="I5" s="187"/>
      <c r="J5" s="48"/>
    </row>
    <row r="6" spans="1:12" ht="18.600000000000001" x14ac:dyDescent="0.5">
      <c r="A6" s="188" t="s">
        <v>75</v>
      </c>
      <c r="B6" s="188"/>
      <c r="C6" s="188"/>
      <c r="D6" s="188"/>
      <c r="E6" s="188"/>
      <c r="F6" s="188"/>
      <c r="G6" s="188"/>
      <c r="H6" s="188"/>
      <c r="I6" s="188"/>
      <c r="J6" s="50"/>
    </row>
    <row r="7" spans="1:12" s="55" customFormat="1" ht="18.600000000000001" x14ac:dyDescent="0.5">
      <c r="A7" s="201" t="s">
        <v>76</v>
      </c>
      <c r="B7" s="201"/>
      <c r="C7" s="201"/>
      <c r="D7" s="201"/>
      <c r="E7" s="201"/>
      <c r="F7" s="51"/>
      <c r="G7" s="52"/>
      <c r="H7" s="53"/>
      <c r="I7" s="53"/>
      <c r="J7" s="53"/>
      <c r="K7" s="53"/>
      <c r="L7" s="54"/>
    </row>
    <row r="8" spans="1:12" s="55" customFormat="1" ht="18.600000000000001" x14ac:dyDescent="0.5">
      <c r="A8" s="201" t="s">
        <v>77</v>
      </c>
      <c r="B8" s="201"/>
      <c r="C8" s="201"/>
      <c r="D8" s="201"/>
      <c r="E8" s="201"/>
      <c r="F8" s="51"/>
      <c r="G8" s="56"/>
      <c r="H8" s="57" t="s">
        <v>78</v>
      </c>
      <c r="I8" s="57"/>
      <c r="J8" s="57"/>
      <c r="K8" s="57"/>
    </row>
    <row r="9" spans="1:12" s="55" customFormat="1" ht="18.600000000000001" x14ac:dyDescent="0.5">
      <c r="A9" s="202" t="s">
        <v>79</v>
      </c>
      <c r="B9" s="202"/>
      <c r="C9" s="202"/>
      <c r="D9" s="202"/>
      <c r="E9" s="202"/>
      <c r="F9" s="58"/>
      <c r="G9" s="57" t="s">
        <v>80</v>
      </c>
      <c r="H9" s="49"/>
      <c r="I9" s="49"/>
      <c r="J9" s="49"/>
      <c r="K9" s="49"/>
      <c r="L9" s="49"/>
    </row>
    <row r="10" spans="1:12" s="55" customFormat="1" ht="18.600000000000001" x14ac:dyDescent="0.5">
      <c r="A10" s="201" t="s">
        <v>81</v>
      </c>
      <c r="B10" s="201"/>
      <c r="C10" s="50"/>
      <c r="D10" s="50"/>
      <c r="E10" s="50"/>
      <c r="F10" s="53"/>
      <c r="G10" s="54"/>
      <c r="H10" s="53"/>
      <c r="I10" s="53"/>
      <c r="J10" s="53"/>
      <c r="K10" s="53"/>
      <c r="L10" s="54"/>
    </row>
    <row r="11" spans="1:12" ht="21" x14ac:dyDescent="0.55000000000000004">
      <c r="A11" s="195" t="s">
        <v>82</v>
      </c>
      <c r="B11" s="195"/>
      <c r="C11" s="195"/>
      <c r="D11" s="195"/>
      <c r="E11" s="195"/>
      <c r="F11" s="195"/>
      <c r="G11" s="195"/>
      <c r="H11" s="195"/>
      <c r="I11" s="195"/>
      <c r="J11" s="59"/>
    </row>
    <row r="12" spans="1:12" ht="21" x14ac:dyDescent="0.55000000000000004">
      <c r="A12" s="196" t="s">
        <v>330</v>
      </c>
      <c r="B12" s="196"/>
      <c r="C12" s="196"/>
      <c r="D12" s="196"/>
      <c r="E12" s="196"/>
      <c r="F12" s="196"/>
      <c r="G12" s="196"/>
      <c r="H12" s="196"/>
      <c r="I12" s="196"/>
      <c r="J12" s="12"/>
    </row>
    <row r="13" spans="1:12" ht="21" x14ac:dyDescent="0.55000000000000004">
      <c r="A13" s="4"/>
      <c r="B13" s="4"/>
      <c r="C13" s="4"/>
      <c r="D13" s="4"/>
      <c r="E13" s="4"/>
      <c r="F13" s="4"/>
      <c r="G13" s="4"/>
      <c r="H13" s="4"/>
      <c r="I13" s="4"/>
      <c r="J13" s="12"/>
    </row>
    <row r="14" spans="1:12" x14ac:dyDescent="0.4">
      <c r="A14" s="197" t="s">
        <v>83</v>
      </c>
      <c r="B14" s="197"/>
    </row>
    <row r="15" spans="1:12" s="65" customFormat="1" ht="46.8" x14ac:dyDescent="0.3">
      <c r="A15" s="61" t="s">
        <v>84</v>
      </c>
      <c r="B15" s="61" t="s">
        <v>85</v>
      </c>
      <c r="C15" s="62" t="s">
        <v>86</v>
      </c>
      <c r="D15" s="61" t="s">
        <v>87</v>
      </c>
      <c r="E15" s="63" t="s">
        <v>88</v>
      </c>
      <c r="F15" s="61" t="s">
        <v>89</v>
      </c>
      <c r="G15" s="64" t="s">
        <v>90</v>
      </c>
      <c r="H15" s="61" t="s">
        <v>91</v>
      </c>
      <c r="I15" s="61" t="s">
        <v>94</v>
      </c>
    </row>
    <row r="16" spans="1:12" s="65" customFormat="1" x14ac:dyDescent="0.3">
      <c r="A16" s="66"/>
      <c r="B16" s="67"/>
      <c r="C16" s="94"/>
      <c r="D16" s="68"/>
      <c r="E16" s="66"/>
      <c r="F16" s="66"/>
      <c r="G16" s="68"/>
      <c r="H16" s="69"/>
      <c r="I16" s="70"/>
    </row>
    <row r="17" spans="1:14" x14ac:dyDescent="0.4">
      <c r="A17" s="66"/>
      <c r="B17" s="67"/>
      <c r="C17" s="94"/>
      <c r="D17" s="68"/>
      <c r="E17" s="66"/>
      <c r="F17" s="66"/>
      <c r="G17" s="68"/>
      <c r="H17" s="69"/>
      <c r="I17" s="70"/>
      <c r="L17" s="71"/>
      <c r="M17" s="72"/>
      <c r="N17" s="73"/>
    </row>
    <row r="18" spans="1:14" x14ac:dyDescent="0.4">
      <c r="A18" s="66"/>
      <c r="B18" s="74"/>
      <c r="C18" s="95"/>
      <c r="D18" s="68"/>
      <c r="E18" s="66"/>
      <c r="F18" s="66"/>
      <c r="G18" s="68"/>
      <c r="H18" s="69"/>
      <c r="I18" s="70"/>
    </row>
    <row r="19" spans="1:14" x14ac:dyDescent="0.4">
      <c r="A19" s="198" t="s">
        <v>10</v>
      </c>
      <c r="B19" s="198"/>
      <c r="C19" s="75">
        <f>SUM(C16:C18)</f>
        <v>0</v>
      </c>
      <c r="D19" s="76"/>
      <c r="E19" s="63"/>
      <c r="F19" s="63"/>
      <c r="G19" s="76"/>
      <c r="H19" s="77"/>
      <c r="I19" s="78"/>
    </row>
    <row r="20" spans="1:14" x14ac:dyDescent="0.4">
      <c r="A20" s="79"/>
      <c r="B20" s="80"/>
      <c r="C20" s="81"/>
      <c r="D20" s="82"/>
      <c r="E20" s="79"/>
      <c r="F20" s="79"/>
      <c r="G20" s="82"/>
      <c r="H20" s="83"/>
      <c r="I20" s="84"/>
    </row>
    <row r="21" spans="1:14" x14ac:dyDescent="0.4">
      <c r="A21" s="85"/>
      <c r="B21" s="86"/>
      <c r="C21" s="87"/>
      <c r="D21" s="88"/>
      <c r="E21" s="85"/>
      <c r="F21" s="199" t="s">
        <v>54</v>
      </c>
      <c r="G21" s="199"/>
      <c r="H21" s="199"/>
      <c r="I21" s="89"/>
    </row>
    <row r="22" spans="1:14" x14ac:dyDescent="0.4">
      <c r="A22" s="200" t="s">
        <v>95</v>
      </c>
      <c r="B22" s="200"/>
      <c r="C22" s="200"/>
      <c r="D22" s="200"/>
      <c r="F22" s="85"/>
      <c r="G22" s="88"/>
      <c r="H22" s="88"/>
      <c r="I22" s="90"/>
    </row>
    <row r="23" spans="1:14" x14ac:dyDescent="0.4">
      <c r="A23" s="194" t="s">
        <v>92</v>
      </c>
      <c r="B23" s="194"/>
      <c r="C23" s="194"/>
      <c r="D23" s="194"/>
      <c r="F23" s="91"/>
      <c r="G23" s="90" t="s">
        <v>93</v>
      </c>
      <c r="I23" s="92"/>
    </row>
    <row r="24" spans="1:14" x14ac:dyDescent="0.4">
      <c r="A24" s="194"/>
      <c r="B24" s="194"/>
      <c r="C24" s="194"/>
      <c r="D24" s="194"/>
      <c r="E24" s="93"/>
      <c r="H24" s="92"/>
    </row>
  </sheetData>
  <mergeCells count="14">
    <mergeCell ref="A10:B10"/>
    <mergeCell ref="A5:I5"/>
    <mergeCell ref="A6:I6"/>
    <mergeCell ref="A7:E7"/>
    <mergeCell ref="A8:E8"/>
    <mergeCell ref="A9:E9"/>
    <mergeCell ref="A23:D23"/>
    <mergeCell ref="A24:D24"/>
    <mergeCell ref="A11:I11"/>
    <mergeCell ref="A12:I12"/>
    <mergeCell ref="A14:B14"/>
    <mergeCell ref="A19:B19"/>
    <mergeCell ref="F21:H21"/>
    <mergeCell ref="A22:D22"/>
  </mergeCells>
  <phoneticPr fontId="18" type="noConversion"/>
  <pageMargins left="0.7" right="0.7" top="0.75" bottom="0.75" header="0.3" footer="0.3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AB7C-A753-4F2C-8405-C2429D693246}">
  <dimension ref="A1:AR267"/>
  <sheetViews>
    <sheetView workbookViewId="0">
      <selection activeCell="F4" sqref="F4"/>
    </sheetView>
  </sheetViews>
  <sheetFormatPr defaultColWidth="8.88671875" defaultRowHeight="18.600000000000001" x14ac:dyDescent="0.5"/>
  <cols>
    <col min="1" max="1" width="5.109375" style="99" customWidth="1"/>
    <col min="2" max="2" width="5.33203125" style="99" customWidth="1"/>
    <col min="3" max="3" width="5.88671875" style="99" customWidth="1"/>
    <col min="4" max="4" width="4.21875" style="99" customWidth="1"/>
    <col min="5" max="5" width="45.21875" style="99" customWidth="1"/>
    <col min="6" max="6" width="23.6640625" style="96" customWidth="1"/>
    <col min="7" max="7" width="23.21875" style="96" customWidth="1"/>
    <col min="8" max="8" width="11" style="96" bestFit="1" customWidth="1"/>
    <col min="9" max="9" width="15.33203125" style="97" bestFit="1" customWidth="1"/>
    <col min="10" max="10" width="14" style="96" bestFit="1" customWidth="1"/>
    <col min="11" max="12" width="15.33203125" style="96" bestFit="1" customWidth="1"/>
    <col min="13" max="13" width="10.33203125" style="96" bestFit="1" customWidth="1"/>
    <col min="14" max="20" width="15.33203125" style="96" bestFit="1" customWidth="1"/>
    <col min="21" max="21" width="17.21875" style="96" bestFit="1" customWidth="1"/>
    <col min="22" max="24" width="12.44140625" style="96" bestFit="1" customWidth="1"/>
    <col min="25" max="25" width="15.33203125" style="96" bestFit="1" customWidth="1"/>
    <col min="26" max="26" width="12.44140625" style="96" bestFit="1" customWidth="1"/>
    <col min="27" max="28" width="15.33203125" style="96" bestFit="1" customWidth="1"/>
    <col min="29" max="29" width="14" style="96" bestFit="1" customWidth="1"/>
    <col min="30" max="32" width="11.88671875" style="96" bestFit="1" customWidth="1"/>
    <col min="33" max="34" width="12.77734375" style="96" bestFit="1" customWidth="1"/>
    <col min="35" max="37" width="15.33203125" style="96" bestFit="1" customWidth="1"/>
    <col min="38" max="38" width="17.21875" style="98" bestFit="1" customWidth="1"/>
    <col min="39" max="39" width="22.5546875" style="98" bestFit="1" customWidth="1"/>
    <col min="40" max="40" width="15.5546875" style="98" bestFit="1" customWidth="1"/>
    <col min="41" max="41" width="19.109375" style="96" bestFit="1" customWidth="1"/>
    <col min="42" max="42" width="16.6640625" style="99" bestFit="1" customWidth="1"/>
    <col min="43" max="43" width="15.5546875" style="99" bestFit="1" customWidth="1"/>
    <col min="44" max="44" width="12.77734375" style="99" bestFit="1" customWidth="1"/>
    <col min="45" max="16384" width="8.88671875" style="99"/>
  </cols>
  <sheetData>
    <row r="1" spans="1:44" s="46" customFormat="1" ht="15.6" x14ac:dyDescent="0.4">
      <c r="A1" s="45" t="s">
        <v>54</v>
      </c>
      <c r="I1" s="47" t="s">
        <v>54</v>
      </c>
    </row>
    <row r="2" spans="1:44" s="46" customFormat="1" ht="15.6" x14ac:dyDescent="0.4">
      <c r="A2" s="45"/>
      <c r="I2" s="47"/>
    </row>
    <row r="3" spans="1:44" s="46" customFormat="1" ht="15.6" x14ac:dyDescent="0.4">
      <c r="A3" s="45"/>
      <c r="I3" s="47"/>
    </row>
    <row r="4" spans="1:44" s="46" customFormat="1" ht="15.6" x14ac:dyDescent="0.4">
      <c r="A4" s="45"/>
      <c r="I4" s="47"/>
    </row>
    <row r="5" spans="1:44" s="46" customFormat="1" ht="21" x14ac:dyDescent="0.55000000000000004">
      <c r="A5" s="187" t="s">
        <v>74</v>
      </c>
      <c r="B5" s="187"/>
      <c r="C5" s="187"/>
      <c r="D5" s="187"/>
      <c r="E5" s="187"/>
      <c r="F5" s="187"/>
      <c r="G5" s="187"/>
      <c r="H5" s="48"/>
      <c r="I5" s="48"/>
      <c r="J5" s="48"/>
    </row>
    <row r="6" spans="1:44" s="46" customFormat="1" x14ac:dyDescent="0.5">
      <c r="A6" s="188" t="s">
        <v>75</v>
      </c>
      <c r="B6" s="188"/>
      <c r="C6" s="188"/>
      <c r="D6" s="188"/>
      <c r="E6" s="188"/>
      <c r="F6" s="188"/>
      <c r="G6" s="188"/>
      <c r="H6" s="50"/>
      <c r="I6" s="50"/>
      <c r="J6" s="50"/>
    </row>
    <row r="7" spans="1:44" s="55" customFormat="1" x14ac:dyDescent="0.5">
      <c r="A7" s="201" t="s">
        <v>76</v>
      </c>
      <c r="B7" s="201"/>
      <c r="C7" s="201"/>
      <c r="D7" s="201"/>
      <c r="E7" s="201"/>
      <c r="F7" s="51"/>
      <c r="G7" s="52"/>
      <c r="H7" s="53"/>
      <c r="I7" s="53"/>
      <c r="J7" s="53"/>
      <c r="K7" s="53"/>
      <c r="L7" s="54"/>
    </row>
    <row r="8" spans="1:44" s="55" customFormat="1" x14ac:dyDescent="0.5">
      <c r="A8" s="201" t="s">
        <v>77</v>
      </c>
      <c r="B8" s="201"/>
      <c r="C8" s="201"/>
      <c r="D8" s="201"/>
      <c r="E8" s="201"/>
      <c r="F8" s="51"/>
      <c r="G8" s="57" t="s">
        <v>78</v>
      </c>
      <c r="H8" s="57" t="s">
        <v>54</v>
      </c>
      <c r="I8" s="57"/>
      <c r="J8" s="57"/>
      <c r="K8" s="57"/>
    </row>
    <row r="9" spans="1:44" s="55" customFormat="1" x14ac:dyDescent="0.5">
      <c r="A9" s="202" t="s">
        <v>79</v>
      </c>
      <c r="B9" s="202"/>
      <c r="C9" s="202"/>
      <c r="D9" s="202"/>
      <c r="E9" s="202"/>
      <c r="F9" s="58"/>
      <c r="G9" s="57" t="s">
        <v>329</v>
      </c>
      <c r="H9" s="49"/>
      <c r="I9" s="49"/>
      <c r="J9" s="49"/>
      <c r="K9" s="49"/>
      <c r="L9" s="49"/>
    </row>
    <row r="10" spans="1:44" s="55" customFormat="1" x14ac:dyDescent="0.5">
      <c r="A10" s="201" t="s">
        <v>81</v>
      </c>
      <c r="B10" s="201"/>
      <c r="C10" s="50"/>
      <c r="D10" s="50"/>
      <c r="E10" s="50"/>
      <c r="F10" s="53"/>
      <c r="G10" s="54"/>
      <c r="H10" s="53"/>
      <c r="I10" s="53"/>
      <c r="J10" s="53"/>
      <c r="K10" s="53"/>
      <c r="L10" s="54"/>
    </row>
    <row r="12" spans="1:44" ht="15.6" customHeight="1" x14ac:dyDescent="0.3">
      <c r="A12" s="204" t="s">
        <v>96</v>
      </c>
      <c r="B12" s="205"/>
      <c r="C12" s="205"/>
      <c r="D12" s="206"/>
      <c r="E12" s="210" t="s">
        <v>97</v>
      </c>
      <c r="F12" s="213" t="s">
        <v>331</v>
      </c>
      <c r="G12" s="213" t="s">
        <v>98</v>
      </c>
      <c r="H12" s="203"/>
      <c r="I12" s="214"/>
      <c r="J12" s="214"/>
      <c r="K12" s="214"/>
      <c r="L12" s="214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16"/>
      <c r="AM12" s="216"/>
      <c r="AN12" s="216"/>
      <c r="AO12" s="203"/>
      <c r="AP12" s="215"/>
      <c r="AQ12" s="215"/>
      <c r="AR12" s="215"/>
    </row>
    <row r="13" spans="1:44" ht="15.6" customHeight="1" x14ac:dyDescent="0.3">
      <c r="A13" s="207"/>
      <c r="B13" s="208"/>
      <c r="C13" s="208"/>
      <c r="D13" s="209"/>
      <c r="E13" s="211"/>
      <c r="F13" s="213"/>
      <c r="G13" s="213"/>
      <c r="H13" s="203"/>
      <c r="I13" s="214"/>
      <c r="J13" s="214"/>
      <c r="K13" s="214"/>
      <c r="L13" s="214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16"/>
      <c r="AM13" s="216"/>
      <c r="AN13" s="216"/>
      <c r="AO13" s="203"/>
      <c r="AP13" s="215"/>
      <c r="AQ13" s="215"/>
      <c r="AR13" s="215"/>
    </row>
    <row r="14" spans="1:44" ht="15.6" x14ac:dyDescent="0.3">
      <c r="A14" s="102" t="s">
        <v>99</v>
      </c>
      <c r="B14" s="102" t="s">
        <v>100</v>
      </c>
      <c r="C14" s="102" t="s">
        <v>101</v>
      </c>
      <c r="D14" s="102" t="s">
        <v>102</v>
      </c>
      <c r="E14" s="212"/>
      <c r="F14" s="213"/>
      <c r="G14" s="213"/>
      <c r="H14" s="203"/>
      <c r="I14" s="214"/>
      <c r="J14" s="214"/>
      <c r="K14" s="214"/>
      <c r="L14" s="214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16"/>
      <c r="AM14" s="216"/>
      <c r="AN14" s="216"/>
      <c r="AO14" s="203"/>
      <c r="AP14" s="215"/>
      <c r="AQ14" s="215"/>
      <c r="AR14" s="215"/>
    </row>
    <row r="15" spans="1:44" x14ac:dyDescent="0.5">
      <c r="A15" s="103" t="s">
        <v>103</v>
      </c>
      <c r="B15" s="103">
        <v>2</v>
      </c>
      <c r="C15" s="103">
        <v>3</v>
      </c>
      <c r="D15" s="103">
        <v>4</v>
      </c>
      <c r="E15" s="103">
        <v>5</v>
      </c>
      <c r="F15" s="104"/>
      <c r="G15" s="104"/>
      <c r="H15" s="105"/>
      <c r="I15" s="106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7"/>
      <c r="AM15" s="107"/>
      <c r="AN15" s="107"/>
      <c r="AO15" s="105"/>
      <c r="AP15" s="108"/>
      <c r="AQ15" s="109"/>
      <c r="AR15" s="109"/>
    </row>
    <row r="16" spans="1:44" ht="24" customHeight="1" x14ac:dyDescent="0.3">
      <c r="A16" s="217" t="s">
        <v>104</v>
      </c>
      <c r="B16" s="218"/>
      <c r="C16" s="218"/>
      <c r="D16" s="218"/>
      <c r="E16" s="219"/>
      <c r="F16" s="110">
        <f t="shared" ref="F16" si="0">SUM(F17:F18)</f>
        <v>0</v>
      </c>
      <c r="G16" s="110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2"/>
      <c r="AM16" s="112"/>
      <c r="AN16" s="112"/>
      <c r="AO16" s="111"/>
      <c r="AP16" s="108"/>
      <c r="AQ16" s="109"/>
      <c r="AR16" s="113"/>
    </row>
    <row r="17" spans="1:42" ht="24" customHeight="1" x14ac:dyDescent="0.5">
      <c r="A17" s="114"/>
      <c r="B17" s="114"/>
      <c r="C17" s="114"/>
      <c r="D17" s="114"/>
      <c r="E17" s="115" t="s">
        <v>105</v>
      </c>
      <c r="F17" s="104"/>
      <c r="G17" s="104"/>
      <c r="H17" s="105"/>
      <c r="I17" s="106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7"/>
      <c r="AM17" s="107"/>
      <c r="AN17" s="107"/>
      <c r="AO17" s="105"/>
      <c r="AP17" s="116"/>
    </row>
    <row r="18" spans="1:42" ht="24" customHeight="1" x14ac:dyDescent="0.3">
      <c r="A18" s="114"/>
      <c r="B18" s="114"/>
      <c r="C18" s="114"/>
      <c r="D18" s="114"/>
      <c r="E18" s="115" t="s">
        <v>106</v>
      </c>
      <c r="F18" s="117">
        <f t="shared" ref="F18" si="1">+F19</f>
        <v>0</v>
      </c>
      <c r="G18" s="117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9"/>
      <c r="AM18" s="119"/>
      <c r="AN18" s="119"/>
      <c r="AO18" s="118"/>
      <c r="AP18" s="116"/>
    </row>
    <row r="19" spans="1:42" ht="24" customHeight="1" x14ac:dyDescent="0.3">
      <c r="A19" s="220" t="s">
        <v>107</v>
      </c>
      <c r="B19" s="221"/>
      <c r="C19" s="221"/>
      <c r="D19" s="221"/>
      <c r="E19" s="222"/>
      <c r="F19" s="120">
        <f>F93+F157+F208+F20+F39</f>
        <v>0</v>
      </c>
      <c r="G19" s="120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2"/>
      <c r="AM19" s="122"/>
      <c r="AN19" s="122"/>
      <c r="AO19" s="121"/>
      <c r="AP19" s="116"/>
    </row>
    <row r="20" spans="1:42" ht="24" customHeight="1" x14ac:dyDescent="0.3">
      <c r="A20" s="123">
        <v>60</v>
      </c>
      <c r="B20" s="123"/>
      <c r="C20" s="123"/>
      <c r="D20" s="123"/>
      <c r="E20" s="124" t="s">
        <v>108</v>
      </c>
      <c r="F20" s="120">
        <f t="shared" ref="F20" si="2">F21</f>
        <v>0</v>
      </c>
      <c r="G20" s="120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2"/>
      <c r="AM20" s="122"/>
      <c r="AN20" s="122"/>
      <c r="AO20" s="121"/>
      <c r="AP20" s="116"/>
    </row>
    <row r="21" spans="1:42" ht="24" customHeight="1" x14ac:dyDescent="0.3">
      <c r="A21" s="125"/>
      <c r="B21" s="125">
        <v>10</v>
      </c>
      <c r="C21" s="125"/>
      <c r="D21" s="125"/>
      <c r="E21" s="126" t="s">
        <v>109</v>
      </c>
      <c r="F21" s="127">
        <f t="shared" ref="F21" si="3">F22+F25+F26+F27+F28+F29</f>
        <v>0</v>
      </c>
      <c r="G21" s="127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9"/>
      <c r="AM21" s="129"/>
      <c r="AN21" s="129"/>
      <c r="AO21" s="128"/>
      <c r="AP21" s="116"/>
    </row>
    <row r="22" spans="1:42" ht="24" hidden="1" customHeight="1" x14ac:dyDescent="0.5">
      <c r="A22" s="130"/>
      <c r="B22" s="130"/>
      <c r="C22" s="130">
        <v>1</v>
      </c>
      <c r="D22" s="130"/>
      <c r="E22" s="131" t="s">
        <v>110</v>
      </c>
      <c r="F22" s="104"/>
      <c r="G22" s="104"/>
      <c r="H22" s="105"/>
      <c r="I22" s="106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7"/>
      <c r="AM22" s="107"/>
      <c r="AN22" s="107"/>
      <c r="AO22" s="105"/>
      <c r="AP22" s="116"/>
    </row>
    <row r="23" spans="1:42" ht="24" hidden="1" customHeight="1" x14ac:dyDescent="0.5">
      <c r="A23" s="130"/>
      <c r="B23" s="130"/>
      <c r="C23" s="130"/>
      <c r="D23" s="130">
        <v>1</v>
      </c>
      <c r="E23" s="131" t="s">
        <v>111</v>
      </c>
      <c r="F23" s="104"/>
      <c r="G23" s="104"/>
      <c r="H23" s="105"/>
      <c r="I23" s="106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7"/>
      <c r="AM23" s="107"/>
      <c r="AN23" s="107"/>
      <c r="AO23" s="105"/>
      <c r="AP23" s="116"/>
    </row>
    <row r="24" spans="1:42" ht="24" hidden="1" customHeight="1" x14ac:dyDescent="0.5">
      <c r="A24" s="130"/>
      <c r="B24" s="130"/>
      <c r="C24" s="130"/>
      <c r="D24" s="130">
        <v>2</v>
      </c>
      <c r="E24" s="132" t="s">
        <v>112</v>
      </c>
      <c r="F24" s="104"/>
      <c r="G24" s="104"/>
      <c r="H24" s="105"/>
      <c r="I24" s="106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7"/>
      <c r="AM24" s="107"/>
      <c r="AN24" s="107"/>
      <c r="AO24" s="105"/>
      <c r="AP24" s="116"/>
    </row>
    <row r="25" spans="1:42" ht="24" hidden="1" customHeight="1" x14ac:dyDescent="0.5">
      <c r="A25" s="130"/>
      <c r="B25" s="130"/>
      <c r="C25" s="130">
        <v>2</v>
      </c>
      <c r="D25" s="130"/>
      <c r="E25" s="131" t="s">
        <v>113</v>
      </c>
      <c r="F25" s="104"/>
      <c r="G25" s="104"/>
      <c r="H25" s="105"/>
      <c r="I25" s="106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7"/>
      <c r="AM25" s="107"/>
      <c r="AN25" s="107"/>
      <c r="AO25" s="105"/>
      <c r="AP25" s="116"/>
    </row>
    <row r="26" spans="1:42" ht="24" hidden="1" customHeight="1" x14ac:dyDescent="0.5">
      <c r="A26" s="130"/>
      <c r="B26" s="130"/>
      <c r="C26" s="130">
        <v>3</v>
      </c>
      <c r="D26" s="130"/>
      <c r="E26" s="131" t="s">
        <v>114</v>
      </c>
      <c r="F26" s="104"/>
      <c r="G26" s="104"/>
      <c r="H26" s="105"/>
      <c r="I26" s="106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7"/>
      <c r="AM26" s="107"/>
      <c r="AN26" s="107"/>
      <c r="AO26" s="105"/>
      <c r="AP26" s="116"/>
    </row>
    <row r="27" spans="1:42" ht="24" hidden="1" customHeight="1" x14ac:dyDescent="0.5">
      <c r="A27" s="130"/>
      <c r="B27" s="130"/>
      <c r="C27" s="130">
        <v>4</v>
      </c>
      <c r="D27" s="130"/>
      <c r="E27" s="131" t="s">
        <v>115</v>
      </c>
      <c r="F27" s="104"/>
      <c r="G27" s="104"/>
      <c r="H27" s="105"/>
      <c r="I27" s="106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7"/>
      <c r="AM27" s="107"/>
      <c r="AN27" s="107"/>
      <c r="AO27" s="105"/>
      <c r="AP27" s="116"/>
    </row>
    <row r="28" spans="1:42" ht="24" hidden="1" customHeight="1" x14ac:dyDescent="0.5">
      <c r="A28" s="130"/>
      <c r="B28" s="130"/>
      <c r="C28" s="130">
        <v>5</v>
      </c>
      <c r="D28" s="130"/>
      <c r="E28" s="131" t="s">
        <v>116</v>
      </c>
      <c r="F28" s="104"/>
      <c r="G28" s="104"/>
      <c r="H28" s="105"/>
      <c r="I28" s="106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7"/>
      <c r="AM28" s="107"/>
      <c r="AN28" s="107"/>
      <c r="AO28" s="105"/>
      <c r="AP28" s="116"/>
    </row>
    <row r="29" spans="1:42" ht="24" customHeight="1" x14ac:dyDescent="0.5">
      <c r="A29" s="130"/>
      <c r="B29" s="130"/>
      <c r="C29" s="130">
        <v>6</v>
      </c>
      <c r="D29" s="130"/>
      <c r="E29" s="131" t="s">
        <v>117</v>
      </c>
      <c r="F29" s="104">
        <v>0</v>
      </c>
      <c r="G29" s="104"/>
      <c r="H29" s="105"/>
      <c r="I29" s="106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7"/>
      <c r="AM29" s="107"/>
      <c r="AN29" s="107"/>
      <c r="AO29" s="105"/>
      <c r="AP29" s="116"/>
    </row>
    <row r="30" spans="1:42" ht="24" hidden="1" customHeight="1" x14ac:dyDescent="0.5">
      <c r="A30" s="130"/>
      <c r="B30" s="130">
        <v>2</v>
      </c>
      <c r="C30" s="130"/>
      <c r="D30" s="130"/>
      <c r="E30" s="126" t="s">
        <v>118</v>
      </c>
      <c r="F30" s="104"/>
      <c r="G30" s="104"/>
      <c r="H30" s="105"/>
      <c r="I30" s="106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7"/>
      <c r="AM30" s="107"/>
      <c r="AN30" s="107"/>
      <c r="AO30" s="105"/>
      <c r="AP30" s="116"/>
    </row>
    <row r="31" spans="1:42" ht="24" hidden="1" customHeight="1" x14ac:dyDescent="0.5">
      <c r="A31" s="130"/>
      <c r="B31" s="130"/>
      <c r="C31" s="130">
        <v>1</v>
      </c>
      <c r="D31" s="130"/>
      <c r="E31" s="133" t="s">
        <v>119</v>
      </c>
      <c r="F31" s="104"/>
      <c r="G31" s="104"/>
      <c r="H31" s="105"/>
      <c r="I31" s="106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7"/>
      <c r="AM31" s="107"/>
      <c r="AN31" s="107"/>
      <c r="AO31" s="105"/>
      <c r="AP31" s="116"/>
    </row>
    <row r="32" spans="1:42" ht="24" hidden="1" customHeight="1" x14ac:dyDescent="0.5">
      <c r="A32" s="130"/>
      <c r="B32" s="130"/>
      <c r="C32" s="130">
        <v>2</v>
      </c>
      <c r="D32" s="130"/>
      <c r="E32" s="133" t="s">
        <v>120</v>
      </c>
      <c r="F32" s="104"/>
      <c r="G32" s="104"/>
      <c r="H32" s="105"/>
      <c r="I32" s="106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7"/>
      <c r="AM32" s="107"/>
      <c r="AN32" s="107"/>
      <c r="AO32" s="105"/>
      <c r="AP32" s="116"/>
    </row>
    <row r="33" spans="1:42" ht="24" hidden="1" customHeight="1" x14ac:dyDescent="0.5">
      <c r="A33" s="130"/>
      <c r="B33" s="130"/>
      <c r="C33" s="130">
        <v>3</v>
      </c>
      <c r="D33" s="130"/>
      <c r="E33" s="133" t="s">
        <v>121</v>
      </c>
      <c r="F33" s="104"/>
      <c r="G33" s="104"/>
      <c r="H33" s="105"/>
      <c r="I33" s="106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7"/>
      <c r="AM33" s="107"/>
      <c r="AN33" s="107"/>
      <c r="AO33" s="105"/>
      <c r="AP33" s="116"/>
    </row>
    <row r="34" spans="1:42" ht="24" hidden="1" customHeight="1" x14ac:dyDescent="0.5">
      <c r="A34" s="130"/>
      <c r="B34" s="130"/>
      <c r="C34" s="130">
        <v>4</v>
      </c>
      <c r="D34" s="130"/>
      <c r="E34" s="133" t="s">
        <v>122</v>
      </c>
      <c r="F34" s="104"/>
      <c r="G34" s="104"/>
      <c r="H34" s="105"/>
      <c r="I34" s="106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7"/>
      <c r="AM34" s="107"/>
      <c r="AN34" s="107"/>
      <c r="AO34" s="105"/>
      <c r="AP34" s="116"/>
    </row>
    <row r="35" spans="1:42" ht="24" hidden="1" customHeight="1" x14ac:dyDescent="0.5">
      <c r="A35" s="130"/>
      <c r="B35" s="130"/>
      <c r="C35" s="130">
        <v>5</v>
      </c>
      <c r="D35" s="130"/>
      <c r="E35" s="133" t="s">
        <v>123</v>
      </c>
      <c r="F35" s="104"/>
      <c r="G35" s="104"/>
      <c r="H35" s="105"/>
      <c r="I35" s="106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7"/>
      <c r="AM35" s="107"/>
      <c r="AN35" s="107"/>
      <c r="AO35" s="105"/>
      <c r="AP35" s="116"/>
    </row>
    <row r="36" spans="1:42" ht="24" hidden="1" customHeight="1" x14ac:dyDescent="0.5">
      <c r="A36" s="130"/>
      <c r="B36" s="130"/>
      <c r="C36" s="130">
        <v>6</v>
      </c>
      <c r="D36" s="130"/>
      <c r="E36" s="133" t="s">
        <v>124</v>
      </c>
      <c r="F36" s="104"/>
      <c r="G36" s="104"/>
      <c r="H36" s="105"/>
      <c r="I36" s="106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7"/>
      <c r="AM36" s="107"/>
      <c r="AN36" s="107"/>
      <c r="AO36" s="105"/>
      <c r="AP36" s="116"/>
    </row>
    <row r="37" spans="1:42" ht="24" hidden="1" customHeight="1" x14ac:dyDescent="0.5">
      <c r="A37" s="130"/>
      <c r="B37" s="130"/>
      <c r="C37" s="130">
        <v>7</v>
      </c>
      <c r="D37" s="130"/>
      <c r="E37" s="131" t="s">
        <v>125</v>
      </c>
      <c r="F37" s="104"/>
      <c r="G37" s="104"/>
      <c r="H37" s="105"/>
      <c r="I37" s="106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7"/>
      <c r="AM37" s="107"/>
      <c r="AN37" s="107"/>
      <c r="AO37" s="105"/>
      <c r="AP37" s="116"/>
    </row>
    <row r="38" spans="1:42" ht="24" hidden="1" customHeight="1" x14ac:dyDescent="0.5">
      <c r="A38" s="130"/>
      <c r="B38" s="130">
        <v>3</v>
      </c>
      <c r="C38" s="130"/>
      <c r="D38" s="130"/>
      <c r="E38" s="126" t="s">
        <v>126</v>
      </c>
      <c r="F38" s="104"/>
      <c r="G38" s="104"/>
      <c r="H38" s="105"/>
      <c r="I38" s="106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7"/>
      <c r="AM38" s="107"/>
      <c r="AN38" s="107"/>
      <c r="AO38" s="105"/>
      <c r="AP38" s="116"/>
    </row>
    <row r="39" spans="1:42" ht="24" hidden="1" customHeight="1" x14ac:dyDescent="0.5">
      <c r="A39" s="123">
        <v>61</v>
      </c>
      <c r="B39" s="123"/>
      <c r="C39" s="123"/>
      <c r="D39" s="123"/>
      <c r="E39" s="134" t="s">
        <v>127</v>
      </c>
      <c r="F39" s="104"/>
      <c r="G39" s="104"/>
      <c r="H39" s="105"/>
      <c r="I39" s="106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7"/>
      <c r="AM39" s="107"/>
      <c r="AN39" s="107"/>
      <c r="AO39" s="105"/>
      <c r="AP39" s="116"/>
    </row>
    <row r="40" spans="1:42" ht="24" hidden="1" customHeight="1" x14ac:dyDescent="0.5">
      <c r="A40" s="125"/>
      <c r="B40" s="125">
        <v>10</v>
      </c>
      <c r="C40" s="125"/>
      <c r="D40" s="125"/>
      <c r="E40" s="126" t="s">
        <v>128</v>
      </c>
      <c r="F40" s="104"/>
      <c r="G40" s="104"/>
      <c r="H40" s="105"/>
      <c r="I40" s="106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7"/>
      <c r="AM40" s="107"/>
      <c r="AN40" s="107"/>
      <c r="AO40" s="105"/>
      <c r="AP40" s="116"/>
    </row>
    <row r="41" spans="1:42" ht="24" hidden="1" customHeight="1" x14ac:dyDescent="0.5">
      <c r="A41" s="130"/>
      <c r="B41" s="130"/>
      <c r="C41" s="130">
        <v>1</v>
      </c>
      <c r="D41" s="130"/>
      <c r="E41" s="131" t="s">
        <v>129</v>
      </c>
      <c r="F41" s="104"/>
      <c r="G41" s="104"/>
      <c r="H41" s="105"/>
      <c r="I41" s="106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7"/>
      <c r="AM41" s="107"/>
      <c r="AN41" s="107"/>
      <c r="AO41" s="105"/>
      <c r="AP41" s="116"/>
    </row>
    <row r="42" spans="1:42" ht="24" hidden="1" customHeight="1" x14ac:dyDescent="0.5">
      <c r="A42" s="130"/>
      <c r="B42" s="130"/>
      <c r="C42" s="130">
        <v>2</v>
      </c>
      <c r="D42" s="130"/>
      <c r="E42" s="131" t="s">
        <v>130</v>
      </c>
      <c r="F42" s="104"/>
      <c r="G42" s="104"/>
      <c r="H42" s="105"/>
      <c r="I42" s="106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7"/>
      <c r="AM42" s="107"/>
      <c r="AN42" s="107"/>
      <c r="AO42" s="105"/>
      <c r="AP42" s="116"/>
    </row>
    <row r="43" spans="1:42" ht="24" hidden="1" customHeight="1" x14ac:dyDescent="0.5">
      <c r="A43" s="130"/>
      <c r="B43" s="130"/>
      <c r="C43" s="130">
        <v>3</v>
      </c>
      <c r="D43" s="130"/>
      <c r="E43" s="131" t="s">
        <v>131</v>
      </c>
      <c r="F43" s="104"/>
      <c r="G43" s="104"/>
      <c r="H43" s="105"/>
      <c r="I43" s="106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7"/>
      <c r="AM43" s="107"/>
      <c r="AN43" s="107"/>
      <c r="AO43" s="105"/>
      <c r="AP43" s="116"/>
    </row>
    <row r="44" spans="1:42" ht="24" hidden="1" customHeight="1" x14ac:dyDescent="0.5">
      <c r="A44" s="130"/>
      <c r="B44" s="130"/>
      <c r="C44" s="130">
        <v>4</v>
      </c>
      <c r="D44" s="130"/>
      <c r="E44" s="135" t="s">
        <v>132</v>
      </c>
      <c r="F44" s="104"/>
      <c r="G44" s="104"/>
      <c r="H44" s="105"/>
      <c r="I44" s="106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7"/>
      <c r="AM44" s="107"/>
      <c r="AN44" s="107"/>
      <c r="AO44" s="105"/>
      <c r="AP44" s="116"/>
    </row>
    <row r="45" spans="1:42" ht="24" hidden="1" customHeight="1" x14ac:dyDescent="0.5">
      <c r="A45" s="130"/>
      <c r="B45" s="130"/>
      <c r="C45" s="130">
        <v>5</v>
      </c>
      <c r="D45" s="130"/>
      <c r="E45" s="136" t="s">
        <v>133</v>
      </c>
      <c r="F45" s="104"/>
      <c r="G45" s="104"/>
      <c r="H45" s="105"/>
      <c r="I45" s="106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7"/>
      <c r="AM45" s="107"/>
      <c r="AN45" s="107"/>
      <c r="AO45" s="105"/>
      <c r="AP45" s="116"/>
    </row>
    <row r="46" spans="1:42" ht="24" hidden="1" customHeight="1" x14ac:dyDescent="0.5">
      <c r="A46" s="130"/>
      <c r="B46" s="130"/>
      <c r="C46" s="130">
        <v>6</v>
      </c>
      <c r="D46" s="130"/>
      <c r="E46" s="136" t="s">
        <v>134</v>
      </c>
      <c r="F46" s="104"/>
      <c r="G46" s="104"/>
      <c r="H46" s="105"/>
      <c r="I46" s="106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7"/>
      <c r="AM46" s="107"/>
      <c r="AN46" s="107"/>
      <c r="AO46" s="105"/>
      <c r="AP46" s="116"/>
    </row>
    <row r="47" spans="1:42" ht="24" hidden="1" customHeight="1" x14ac:dyDescent="0.5">
      <c r="A47" s="130"/>
      <c r="B47" s="130"/>
      <c r="C47" s="130">
        <v>7</v>
      </c>
      <c r="D47" s="130"/>
      <c r="E47" s="133" t="s">
        <v>135</v>
      </c>
      <c r="F47" s="104"/>
      <c r="G47" s="104"/>
      <c r="H47" s="105"/>
      <c r="I47" s="106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7"/>
      <c r="AM47" s="107"/>
      <c r="AN47" s="107"/>
      <c r="AO47" s="105"/>
      <c r="AP47" s="116"/>
    </row>
    <row r="48" spans="1:42" ht="24" hidden="1" customHeight="1" x14ac:dyDescent="0.5">
      <c r="A48" s="130"/>
      <c r="B48" s="130"/>
      <c r="C48" s="130">
        <v>8</v>
      </c>
      <c r="D48" s="130"/>
      <c r="E48" s="133" t="s">
        <v>136</v>
      </c>
      <c r="F48" s="104"/>
      <c r="G48" s="104"/>
      <c r="H48" s="105"/>
      <c r="I48" s="106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7"/>
      <c r="AM48" s="107"/>
      <c r="AN48" s="107"/>
      <c r="AO48" s="105"/>
      <c r="AP48" s="116"/>
    </row>
    <row r="49" spans="1:42" ht="24" hidden="1" customHeight="1" x14ac:dyDescent="0.5">
      <c r="A49" s="130"/>
      <c r="B49" s="130"/>
      <c r="C49" s="130">
        <v>9</v>
      </c>
      <c r="D49" s="130"/>
      <c r="E49" s="132" t="s">
        <v>137</v>
      </c>
      <c r="F49" s="104"/>
      <c r="G49" s="104"/>
      <c r="H49" s="105"/>
      <c r="I49" s="106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7"/>
      <c r="AM49" s="107"/>
      <c r="AN49" s="107"/>
      <c r="AO49" s="105"/>
      <c r="AP49" s="116"/>
    </row>
    <row r="50" spans="1:42" ht="24" hidden="1" customHeight="1" x14ac:dyDescent="0.5">
      <c r="A50" s="130"/>
      <c r="B50" s="130"/>
      <c r="C50" s="130">
        <v>10</v>
      </c>
      <c r="D50" s="130"/>
      <c r="E50" s="135" t="s">
        <v>138</v>
      </c>
      <c r="F50" s="104"/>
      <c r="G50" s="104"/>
      <c r="H50" s="105"/>
      <c r="I50" s="106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7"/>
      <c r="AM50" s="107"/>
      <c r="AN50" s="107"/>
      <c r="AO50" s="105"/>
      <c r="AP50" s="116"/>
    </row>
    <row r="51" spans="1:42" ht="24" hidden="1" customHeight="1" x14ac:dyDescent="0.5">
      <c r="A51" s="125"/>
      <c r="B51" s="125">
        <v>2</v>
      </c>
      <c r="C51" s="125"/>
      <c r="D51" s="125"/>
      <c r="E51" s="137" t="s">
        <v>139</v>
      </c>
      <c r="F51" s="104"/>
      <c r="G51" s="104"/>
      <c r="H51" s="105"/>
      <c r="I51" s="106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7"/>
      <c r="AM51" s="107"/>
      <c r="AN51" s="107"/>
      <c r="AO51" s="105"/>
      <c r="AP51" s="116"/>
    </row>
    <row r="52" spans="1:42" ht="24" hidden="1" customHeight="1" x14ac:dyDescent="0.5">
      <c r="A52" s="130"/>
      <c r="B52" s="130"/>
      <c r="C52" s="130">
        <v>1</v>
      </c>
      <c r="D52" s="130"/>
      <c r="E52" s="133" t="s">
        <v>140</v>
      </c>
      <c r="F52" s="104"/>
      <c r="G52" s="104"/>
      <c r="H52" s="105"/>
      <c r="I52" s="106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7"/>
      <c r="AM52" s="107"/>
      <c r="AN52" s="107"/>
      <c r="AO52" s="105"/>
      <c r="AP52" s="116"/>
    </row>
    <row r="53" spans="1:42" ht="24" hidden="1" customHeight="1" x14ac:dyDescent="0.5">
      <c r="A53" s="130"/>
      <c r="B53" s="130"/>
      <c r="C53" s="130">
        <v>2</v>
      </c>
      <c r="D53" s="130"/>
      <c r="E53" s="133" t="s">
        <v>141</v>
      </c>
      <c r="F53" s="104"/>
      <c r="G53" s="104"/>
      <c r="H53" s="105"/>
      <c r="I53" s="106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7"/>
      <c r="AM53" s="107"/>
      <c r="AN53" s="107"/>
      <c r="AO53" s="105"/>
      <c r="AP53" s="116"/>
    </row>
    <row r="54" spans="1:42" ht="24" hidden="1" customHeight="1" x14ac:dyDescent="0.5">
      <c r="A54" s="125"/>
      <c r="B54" s="125">
        <v>3</v>
      </c>
      <c r="C54" s="125"/>
      <c r="D54" s="125"/>
      <c r="E54" s="138" t="s">
        <v>142</v>
      </c>
      <c r="F54" s="104"/>
      <c r="G54" s="104"/>
      <c r="H54" s="105"/>
      <c r="I54" s="106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7"/>
      <c r="AM54" s="107"/>
      <c r="AN54" s="107"/>
      <c r="AO54" s="105"/>
      <c r="AP54" s="116"/>
    </row>
    <row r="55" spans="1:42" ht="24" hidden="1" customHeight="1" x14ac:dyDescent="0.5">
      <c r="A55" s="125"/>
      <c r="B55" s="125">
        <v>40</v>
      </c>
      <c r="C55" s="125"/>
      <c r="D55" s="125"/>
      <c r="E55" s="126" t="s">
        <v>143</v>
      </c>
      <c r="F55" s="104"/>
      <c r="G55" s="104"/>
      <c r="H55" s="105"/>
      <c r="I55" s="106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7"/>
      <c r="AM55" s="107"/>
      <c r="AN55" s="107"/>
      <c r="AO55" s="105"/>
      <c r="AP55" s="116"/>
    </row>
    <row r="56" spans="1:42" ht="24" hidden="1" customHeight="1" x14ac:dyDescent="0.5">
      <c r="A56" s="130"/>
      <c r="B56" s="130"/>
      <c r="C56" s="130">
        <v>1</v>
      </c>
      <c r="D56" s="130"/>
      <c r="E56" s="131" t="s">
        <v>144</v>
      </c>
      <c r="F56" s="104"/>
      <c r="G56" s="104"/>
      <c r="H56" s="105"/>
      <c r="I56" s="106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7"/>
      <c r="AM56" s="107"/>
      <c r="AN56" s="107"/>
      <c r="AO56" s="105"/>
      <c r="AP56" s="116"/>
    </row>
    <row r="57" spans="1:42" ht="24" hidden="1" customHeight="1" x14ac:dyDescent="0.5">
      <c r="A57" s="130"/>
      <c r="B57" s="130"/>
      <c r="C57" s="130">
        <v>2</v>
      </c>
      <c r="D57" s="130"/>
      <c r="E57" s="131" t="s">
        <v>145</v>
      </c>
      <c r="F57" s="104"/>
      <c r="G57" s="104"/>
      <c r="H57" s="105"/>
      <c r="I57" s="106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7"/>
      <c r="AM57" s="107"/>
      <c r="AN57" s="107"/>
      <c r="AO57" s="105"/>
      <c r="AP57" s="116"/>
    </row>
    <row r="58" spans="1:42" ht="24" hidden="1" customHeight="1" x14ac:dyDescent="0.5">
      <c r="A58" s="130"/>
      <c r="B58" s="130"/>
      <c r="C58" s="130">
        <v>3</v>
      </c>
      <c r="D58" s="130"/>
      <c r="E58" s="131" t="s">
        <v>146</v>
      </c>
      <c r="F58" s="104"/>
      <c r="G58" s="104"/>
      <c r="H58" s="105"/>
      <c r="I58" s="106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7"/>
      <c r="AM58" s="107"/>
      <c r="AN58" s="107"/>
      <c r="AO58" s="105"/>
      <c r="AP58" s="116"/>
    </row>
    <row r="59" spans="1:42" ht="24" hidden="1" customHeight="1" x14ac:dyDescent="0.5">
      <c r="A59" s="130"/>
      <c r="B59" s="130"/>
      <c r="C59" s="130">
        <v>4</v>
      </c>
      <c r="D59" s="130"/>
      <c r="E59" s="131" t="s">
        <v>147</v>
      </c>
      <c r="F59" s="104"/>
      <c r="G59" s="104"/>
      <c r="H59" s="105"/>
      <c r="I59" s="106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7"/>
      <c r="AM59" s="107"/>
      <c r="AN59" s="107"/>
      <c r="AO59" s="105"/>
      <c r="AP59" s="116"/>
    </row>
    <row r="60" spans="1:42" ht="24" hidden="1" customHeight="1" x14ac:dyDescent="0.5">
      <c r="A60" s="130"/>
      <c r="B60" s="130"/>
      <c r="C60" s="130">
        <v>5</v>
      </c>
      <c r="D60" s="130"/>
      <c r="E60" s="131" t="s">
        <v>148</v>
      </c>
      <c r="F60" s="104"/>
      <c r="G60" s="104"/>
      <c r="H60" s="105"/>
      <c r="I60" s="106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7"/>
      <c r="AM60" s="107"/>
      <c r="AN60" s="107"/>
      <c r="AO60" s="105"/>
      <c r="AP60" s="116"/>
    </row>
    <row r="61" spans="1:42" ht="24" hidden="1" customHeight="1" x14ac:dyDescent="0.5">
      <c r="A61" s="130"/>
      <c r="B61" s="130"/>
      <c r="C61" s="130">
        <v>6</v>
      </c>
      <c r="D61" s="130"/>
      <c r="E61" s="131" t="s">
        <v>149</v>
      </c>
      <c r="F61" s="104"/>
      <c r="G61" s="104"/>
      <c r="H61" s="105"/>
      <c r="I61" s="106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7"/>
      <c r="AM61" s="107"/>
      <c r="AN61" s="107"/>
      <c r="AO61" s="105"/>
      <c r="AP61" s="116"/>
    </row>
    <row r="62" spans="1:42" ht="24" hidden="1" customHeight="1" x14ac:dyDescent="0.5">
      <c r="A62" s="125"/>
      <c r="B62" s="125">
        <v>5</v>
      </c>
      <c r="C62" s="125"/>
      <c r="D62" s="125"/>
      <c r="E62" s="137" t="s">
        <v>150</v>
      </c>
      <c r="F62" s="104"/>
      <c r="G62" s="104"/>
      <c r="H62" s="105"/>
      <c r="I62" s="106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7"/>
      <c r="AM62" s="107"/>
      <c r="AN62" s="107"/>
      <c r="AO62" s="105"/>
      <c r="AP62" s="116"/>
    </row>
    <row r="63" spans="1:42" ht="24" hidden="1" customHeight="1" x14ac:dyDescent="0.5">
      <c r="A63" s="130"/>
      <c r="B63" s="130"/>
      <c r="C63" s="130">
        <v>1</v>
      </c>
      <c r="D63" s="130"/>
      <c r="E63" s="139" t="s">
        <v>151</v>
      </c>
      <c r="F63" s="104"/>
      <c r="G63" s="104"/>
      <c r="H63" s="105"/>
      <c r="I63" s="106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7"/>
      <c r="AM63" s="107"/>
      <c r="AN63" s="107"/>
      <c r="AO63" s="105"/>
      <c r="AP63" s="116"/>
    </row>
    <row r="64" spans="1:42" ht="24" hidden="1" customHeight="1" x14ac:dyDescent="0.5">
      <c r="A64" s="130"/>
      <c r="B64" s="130"/>
      <c r="C64" s="130"/>
      <c r="D64" s="130">
        <v>1</v>
      </c>
      <c r="E64" s="133" t="s">
        <v>152</v>
      </c>
      <c r="F64" s="104"/>
      <c r="G64" s="104"/>
      <c r="H64" s="105"/>
      <c r="I64" s="106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7"/>
      <c r="AM64" s="107"/>
      <c r="AN64" s="107"/>
      <c r="AO64" s="105"/>
      <c r="AP64" s="116"/>
    </row>
    <row r="65" spans="1:42" ht="24" hidden="1" customHeight="1" x14ac:dyDescent="0.5">
      <c r="A65" s="130"/>
      <c r="B65" s="130"/>
      <c r="C65" s="130"/>
      <c r="D65" s="130">
        <v>2</v>
      </c>
      <c r="E65" s="133" t="s">
        <v>153</v>
      </c>
      <c r="F65" s="104"/>
      <c r="G65" s="104"/>
      <c r="H65" s="105"/>
      <c r="I65" s="106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7"/>
      <c r="AM65" s="107"/>
      <c r="AN65" s="107"/>
      <c r="AO65" s="105"/>
      <c r="AP65" s="116"/>
    </row>
    <row r="66" spans="1:42" ht="24" hidden="1" customHeight="1" x14ac:dyDescent="0.5">
      <c r="A66" s="130"/>
      <c r="B66" s="130"/>
      <c r="C66" s="130"/>
      <c r="D66" s="130">
        <v>3</v>
      </c>
      <c r="E66" s="133" t="s">
        <v>154</v>
      </c>
      <c r="F66" s="104"/>
      <c r="G66" s="104"/>
      <c r="H66" s="105"/>
      <c r="I66" s="106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7"/>
      <c r="AM66" s="107"/>
      <c r="AN66" s="107"/>
      <c r="AO66" s="105"/>
      <c r="AP66" s="116"/>
    </row>
    <row r="67" spans="1:42" ht="24" hidden="1" customHeight="1" x14ac:dyDescent="0.5">
      <c r="A67" s="130"/>
      <c r="B67" s="130"/>
      <c r="C67" s="130"/>
      <c r="D67" s="130">
        <v>4</v>
      </c>
      <c r="E67" s="133" t="s">
        <v>155</v>
      </c>
      <c r="F67" s="104"/>
      <c r="G67" s="104"/>
      <c r="H67" s="105"/>
      <c r="I67" s="106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7"/>
      <c r="AM67" s="107"/>
      <c r="AN67" s="107"/>
      <c r="AO67" s="105"/>
      <c r="AP67" s="116"/>
    </row>
    <row r="68" spans="1:42" ht="24" hidden="1" customHeight="1" x14ac:dyDescent="0.5">
      <c r="A68" s="130"/>
      <c r="B68" s="130"/>
      <c r="C68" s="130"/>
      <c r="D68" s="130">
        <v>5</v>
      </c>
      <c r="E68" s="131" t="s">
        <v>156</v>
      </c>
      <c r="F68" s="104"/>
      <c r="G68" s="104"/>
      <c r="H68" s="105"/>
      <c r="I68" s="106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7"/>
      <c r="AM68" s="107"/>
      <c r="AN68" s="107"/>
      <c r="AO68" s="105"/>
      <c r="AP68" s="116"/>
    </row>
    <row r="69" spans="1:42" ht="24" hidden="1" customHeight="1" x14ac:dyDescent="0.5">
      <c r="A69" s="130"/>
      <c r="B69" s="130"/>
      <c r="C69" s="130">
        <v>2</v>
      </c>
      <c r="D69" s="130"/>
      <c r="E69" s="139" t="s">
        <v>157</v>
      </c>
      <c r="F69" s="104"/>
      <c r="G69" s="104"/>
      <c r="H69" s="105"/>
      <c r="I69" s="106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7"/>
      <c r="AM69" s="107"/>
      <c r="AN69" s="107"/>
      <c r="AO69" s="105"/>
      <c r="AP69" s="116"/>
    </row>
    <row r="70" spans="1:42" ht="24" hidden="1" customHeight="1" x14ac:dyDescent="0.5">
      <c r="A70" s="130"/>
      <c r="B70" s="130"/>
      <c r="C70" s="130"/>
      <c r="D70" s="130">
        <v>1</v>
      </c>
      <c r="E70" s="133" t="s">
        <v>158</v>
      </c>
      <c r="F70" s="104"/>
      <c r="G70" s="104"/>
      <c r="H70" s="105"/>
      <c r="I70" s="106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7"/>
      <c r="AM70" s="107"/>
      <c r="AN70" s="107"/>
      <c r="AO70" s="105"/>
      <c r="AP70" s="116"/>
    </row>
    <row r="71" spans="1:42" ht="24" hidden="1" customHeight="1" x14ac:dyDescent="0.5">
      <c r="A71" s="130"/>
      <c r="B71" s="130"/>
      <c r="C71" s="130"/>
      <c r="D71" s="130">
        <v>2</v>
      </c>
      <c r="E71" s="133" t="s">
        <v>159</v>
      </c>
      <c r="F71" s="104"/>
      <c r="G71" s="104"/>
      <c r="H71" s="105"/>
      <c r="I71" s="106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7"/>
      <c r="AM71" s="107"/>
      <c r="AN71" s="107"/>
      <c r="AO71" s="105"/>
      <c r="AP71" s="116"/>
    </row>
    <row r="72" spans="1:42" ht="24" hidden="1" customHeight="1" x14ac:dyDescent="0.5">
      <c r="A72" s="130"/>
      <c r="B72" s="130"/>
      <c r="C72" s="130">
        <v>3</v>
      </c>
      <c r="D72" s="130"/>
      <c r="E72" s="139" t="s">
        <v>160</v>
      </c>
      <c r="F72" s="104"/>
      <c r="G72" s="104"/>
      <c r="H72" s="105"/>
      <c r="I72" s="106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7"/>
      <c r="AM72" s="107"/>
      <c r="AN72" s="107"/>
      <c r="AO72" s="105"/>
      <c r="AP72" s="116"/>
    </row>
    <row r="73" spans="1:42" ht="24" hidden="1" customHeight="1" x14ac:dyDescent="0.5">
      <c r="A73" s="130"/>
      <c r="B73" s="130"/>
      <c r="C73" s="130"/>
      <c r="D73" s="130">
        <v>1</v>
      </c>
      <c r="E73" s="133" t="s">
        <v>158</v>
      </c>
      <c r="F73" s="104"/>
      <c r="G73" s="104"/>
      <c r="H73" s="105"/>
      <c r="I73" s="106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7"/>
      <c r="AM73" s="107"/>
      <c r="AN73" s="107"/>
      <c r="AO73" s="105"/>
      <c r="AP73" s="116"/>
    </row>
    <row r="74" spans="1:42" ht="24" hidden="1" customHeight="1" x14ac:dyDescent="0.5">
      <c r="A74" s="130"/>
      <c r="B74" s="130"/>
      <c r="C74" s="130"/>
      <c r="D74" s="130">
        <v>2</v>
      </c>
      <c r="E74" s="133" t="s">
        <v>159</v>
      </c>
      <c r="F74" s="104"/>
      <c r="G74" s="104"/>
      <c r="H74" s="105"/>
      <c r="I74" s="106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7"/>
      <c r="AM74" s="107"/>
      <c r="AN74" s="107"/>
      <c r="AO74" s="105"/>
      <c r="AP74" s="116"/>
    </row>
    <row r="75" spans="1:42" ht="24" hidden="1" customHeight="1" x14ac:dyDescent="0.5">
      <c r="A75" s="130"/>
      <c r="B75" s="130"/>
      <c r="C75" s="130">
        <v>4</v>
      </c>
      <c r="D75" s="130"/>
      <c r="E75" s="140" t="s">
        <v>161</v>
      </c>
      <c r="F75" s="104"/>
      <c r="G75" s="104"/>
      <c r="H75" s="105"/>
      <c r="I75" s="106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7"/>
      <c r="AM75" s="107"/>
      <c r="AN75" s="107"/>
      <c r="AO75" s="105"/>
      <c r="AP75" s="116"/>
    </row>
    <row r="76" spans="1:42" ht="24" hidden="1" customHeight="1" x14ac:dyDescent="0.5">
      <c r="A76" s="130"/>
      <c r="B76" s="130"/>
      <c r="C76" s="130"/>
      <c r="D76" s="130">
        <v>1</v>
      </c>
      <c r="E76" s="133" t="s">
        <v>158</v>
      </c>
      <c r="F76" s="104"/>
      <c r="G76" s="104"/>
      <c r="H76" s="105"/>
      <c r="I76" s="106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7"/>
      <c r="AM76" s="107"/>
      <c r="AN76" s="107"/>
      <c r="AO76" s="105"/>
      <c r="AP76" s="116"/>
    </row>
    <row r="77" spans="1:42" ht="24" hidden="1" customHeight="1" x14ac:dyDescent="0.5">
      <c r="A77" s="130"/>
      <c r="B77" s="130"/>
      <c r="C77" s="130"/>
      <c r="D77" s="130">
        <v>2</v>
      </c>
      <c r="E77" s="133" t="s">
        <v>159</v>
      </c>
      <c r="F77" s="104"/>
      <c r="G77" s="104"/>
      <c r="H77" s="105"/>
      <c r="I77" s="106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7"/>
      <c r="AM77" s="107"/>
      <c r="AN77" s="107"/>
      <c r="AO77" s="105"/>
      <c r="AP77" s="116"/>
    </row>
    <row r="78" spans="1:42" ht="24" hidden="1" customHeight="1" x14ac:dyDescent="0.5">
      <c r="A78" s="130"/>
      <c r="B78" s="130"/>
      <c r="C78" s="130">
        <v>5</v>
      </c>
      <c r="D78" s="130"/>
      <c r="E78" s="140" t="s">
        <v>162</v>
      </c>
      <c r="F78" s="104"/>
      <c r="G78" s="104"/>
      <c r="H78" s="105"/>
      <c r="I78" s="106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7"/>
      <c r="AM78" s="107"/>
      <c r="AN78" s="107"/>
      <c r="AO78" s="105"/>
      <c r="AP78" s="116"/>
    </row>
    <row r="79" spans="1:42" ht="24" hidden="1" customHeight="1" x14ac:dyDescent="0.5">
      <c r="A79" s="130"/>
      <c r="B79" s="130"/>
      <c r="C79" s="130"/>
      <c r="D79" s="130">
        <v>1</v>
      </c>
      <c r="E79" s="131" t="s">
        <v>158</v>
      </c>
      <c r="F79" s="104"/>
      <c r="G79" s="104"/>
      <c r="H79" s="105"/>
      <c r="I79" s="106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7"/>
      <c r="AM79" s="107"/>
      <c r="AN79" s="107"/>
      <c r="AO79" s="105"/>
      <c r="AP79" s="116"/>
    </row>
    <row r="80" spans="1:42" ht="24" hidden="1" customHeight="1" x14ac:dyDescent="0.5">
      <c r="A80" s="130"/>
      <c r="B80" s="130"/>
      <c r="C80" s="130"/>
      <c r="D80" s="130">
        <v>2</v>
      </c>
      <c r="E80" s="131" t="s">
        <v>159</v>
      </c>
      <c r="F80" s="104"/>
      <c r="G80" s="104"/>
      <c r="H80" s="105"/>
      <c r="I80" s="106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7"/>
      <c r="AM80" s="107"/>
      <c r="AN80" s="107"/>
      <c r="AO80" s="105"/>
      <c r="AP80" s="116"/>
    </row>
    <row r="81" spans="1:42" ht="24" hidden="1" customHeight="1" x14ac:dyDescent="0.5">
      <c r="A81" s="130"/>
      <c r="B81" s="130"/>
      <c r="C81" s="130">
        <v>6</v>
      </c>
      <c r="D81" s="130"/>
      <c r="E81" s="139" t="s">
        <v>163</v>
      </c>
      <c r="F81" s="104"/>
      <c r="G81" s="104"/>
      <c r="H81" s="105"/>
      <c r="I81" s="106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7"/>
      <c r="AM81" s="107"/>
      <c r="AN81" s="107"/>
      <c r="AO81" s="105"/>
      <c r="AP81" s="116"/>
    </row>
    <row r="82" spans="1:42" ht="24" hidden="1" customHeight="1" x14ac:dyDescent="0.5">
      <c r="A82" s="125"/>
      <c r="B82" s="125">
        <v>6</v>
      </c>
      <c r="C82" s="125"/>
      <c r="D82" s="125"/>
      <c r="E82" s="126" t="s">
        <v>164</v>
      </c>
      <c r="F82" s="104"/>
      <c r="G82" s="104"/>
      <c r="H82" s="105"/>
      <c r="I82" s="106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7"/>
      <c r="AM82" s="107"/>
      <c r="AN82" s="107"/>
      <c r="AO82" s="105"/>
      <c r="AP82" s="116"/>
    </row>
    <row r="83" spans="1:42" ht="24" hidden="1" customHeight="1" x14ac:dyDescent="0.5">
      <c r="A83" s="125"/>
      <c r="B83" s="125">
        <v>7</v>
      </c>
      <c r="C83" s="125"/>
      <c r="D83" s="125"/>
      <c r="E83" s="126" t="s">
        <v>165</v>
      </c>
      <c r="F83" s="104"/>
      <c r="G83" s="104"/>
      <c r="H83" s="105"/>
      <c r="I83" s="106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7"/>
      <c r="AM83" s="107"/>
      <c r="AN83" s="107"/>
      <c r="AO83" s="105"/>
      <c r="AP83" s="116"/>
    </row>
    <row r="84" spans="1:42" ht="24" hidden="1" customHeight="1" x14ac:dyDescent="0.5">
      <c r="A84" s="130"/>
      <c r="B84" s="130"/>
      <c r="C84" s="130">
        <v>1</v>
      </c>
      <c r="D84" s="130"/>
      <c r="E84" s="140" t="s">
        <v>166</v>
      </c>
      <c r="F84" s="104"/>
      <c r="G84" s="104"/>
      <c r="H84" s="105"/>
      <c r="I84" s="106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7"/>
      <c r="AM84" s="107"/>
      <c r="AN84" s="107"/>
      <c r="AO84" s="105"/>
      <c r="AP84" s="116"/>
    </row>
    <row r="85" spans="1:42" ht="24" hidden="1" customHeight="1" x14ac:dyDescent="0.5">
      <c r="A85" s="130"/>
      <c r="B85" s="130"/>
      <c r="C85" s="130">
        <v>2</v>
      </c>
      <c r="D85" s="130"/>
      <c r="E85" s="141" t="s">
        <v>167</v>
      </c>
      <c r="F85" s="104"/>
      <c r="G85" s="104"/>
      <c r="H85" s="105"/>
      <c r="I85" s="106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7"/>
      <c r="AM85" s="107"/>
      <c r="AN85" s="107"/>
      <c r="AO85" s="105"/>
      <c r="AP85" s="116"/>
    </row>
    <row r="86" spans="1:42" ht="24" hidden="1" customHeight="1" x14ac:dyDescent="0.5">
      <c r="A86" s="130"/>
      <c r="B86" s="130"/>
      <c r="C86" s="130">
        <v>3</v>
      </c>
      <c r="D86" s="130"/>
      <c r="E86" s="141" t="s">
        <v>168</v>
      </c>
      <c r="F86" s="104"/>
      <c r="G86" s="104"/>
      <c r="H86" s="105"/>
      <c r="I86" s="106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7"/>
      <c r="AM86" s="107"/>
      <c r="AN86" s="107"/>
      <c r="AO86" s="105"/>
      <c r="AP86" s="116"/>
    </row>
    <row r="87" spans="1:42" ht="24" hidden="1" customHeight="1" x14ac:dyDescent="0.5">
      <c r="A87" s="130"/>
      <c r="B87" s="130"/>
      <c r="C87" s="130">
        <v>4</v>
      </c>
      <c r="D87" s="130"/>
      <c r="E87" s="140" t="s">
        <v>169</v>
      </c>
      <c r="F87" s="104"/>
      <c r="G87" s="104"/>
      <c r="H87" s="105"/>
      <c r="I87" s="106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7"/>
      <c r="AM87" s="107"/>
      <c r="AN87" s="107"/>
      <c r="AO87" s="105"/>
      <c r="AP87" s="116"/>
    </row>
    <row r="88" spans="1:42" ht="24" hidden="1" customHeight="1" x14ac:dyDescent="0.5">
      <c r="A88" s="130"/>
      <c r="B88" s="130"/>
      <c r="C88" s="130">
        <v>5</v>
      </c>
      <c r="D88" s="130"/>
      <c r="E88" s="141" t="s">
        <v>170</v>
      </c>
      <c r="F88" s="104"/>
      <c r="G88" s="104"/>
      <c r="H88" s="105"/>
      <c r="I88" s="106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7"/>
      <c r="AM88" s="107"/>
      <c r="AN88" s="107"/>
      <c r="AO88" s="105"/>
      <c r="AP88" s="116"/>
    </row>
    <row r="89" spans="1:42" ht="24" hidden="1" customHeight="1" x14ac:dyDescent="0.5">
      <c r="A89" s="130"/>
      <c r="B89" s="130"/>
      <c r="C89" s="130">
        <v>6</v>
      </c>
      <c r="D89" s="130"/>
      <c r="E89" s="140" t="s">
        <v>171</v>
      </c>
      <c r="F89" s="104"/>
      <c r="G89" s="104"/>
      <c r="H89" s="105"/>
      <c r="I89" s="106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7"/>
      <c r="AM89" s="107"/>
      <c r="AN89" s="107"/>
      <c r="AO89" s="105"/>
      <c r="AP89" s="116"/>
    </row>
    <row r="90" spans="1:42" ht="24" hidden="1" customHeight="1" x14ac:dyDescent="0.5">
      <c r="A90" s="130"/>
      <c r="B90" s="130"/>
      <c r="C90" s="130">
        <v>7</v>
      </c>
      <c r="D90" s="130"/>
      <c r="E90" s="140" t="s">
        <v>172</v>
      </c>
      <c r="F90" s="104"/>
      <c r="G90" s="104"/>
      <c r="H90" s="105"/>
      <c r="I90" s="106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7"/>
      <c r="AM90" s="107"/>
      <c r="AN90" s="107"/>
      <c r="AO90" s="105"/>
      <c r="AP90" s="116"/>
    </row>
    <row r="91" spans="1:42" ht="24" hidden="1" customHeight="1" x14ac:dyDescent="0.5">
      <c r="A91" s="130"/>
      <c r="B91" s="130"/>
      <c r="C91" s="130"/>
      <c r="D91" s="130">
        <v>1</v>
      </c>
      <c r="E91" s="131" t="s">
        <v>173</v>
      </c>
      <c r="F91" s="104"/>
      <c r="G91" s="104"/>
      <c r="H91" s="105"/>
      <c r="I91" s="106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7"/>
      <c r="AM91" s="107"/>
      <c r="AN91" s="107"/>
      <c r="AO91" s="105"/>
      <c r="AP91" s="116"/>
    </row>
    <row r="92" spans="1:42" ht="24" hidden="1" customHeight="1" x14ac:dyDescent="0.5">
      <c r="A92" s="130"/>
      <c r="B92" s="130"/>
      <c r="C92" s="130"/>
      <c r="D92" s="130">
        <v>2</v>
      </c>
      <c r="E92" s="131" t="s">
        <v>174</v>
      </c>
      <c r="F92" s="104"/>
      <c r="G92" s="104"/>
      <c r="H92" s="105"/>
      <c r="I92" s="106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7"/>
      <c r="AM92" s="107"/>
      <c r="AN92" s="107"/>
      <c r="AO92" s="105"/>
      <c r="AP92" s="116"/>
    </row>
    <row r="93" spans="1:42" ht="24" customHeight="1" x14ac:dyDescent="0.3">
      <c r="A93" s="123">
        <v>62</v>
      </c>
      <c r="B93" s="123"/>
      <c r="C93" s="123"/>
      <c r="D93" s="123"/>
      <c r="E93" s="124" t="s">
        <v>175</v>
      </c>
      <c r="F93" s="142">
        <f t="shared" ref="F93" si="4">F94+F109+F140+F143+F147+F150+F151+F152+F156</f>
        <v>0</v>
      </c>
      <c r="G93" s="142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4"/>
      <c r="AM93" s="144"/>
      <c r="AN93" s="144"/>
      <c r="AO93" s="143"/>
      <c r="AP93" s="116"/>
    </row>
    <row r="94" spans="1:42" ht="24" customHeight="1" x14ac:dyDescent="0.3">
      <c r="A94" s="125"/>
      <c r="B94" s="125">
        <v>10</v>
      </c>
      <c r="C94" s="125"/>
      <c r="D94" s="125"/>
      <c r="E94" s="126" t="s">
        <v>176</v>
      </c>
      <c r="F94" s="145">
        <f t="shared" ref="F94" si="5">F95+F96+F100+F101+F106</f>
        <v>0</v>
      </c>
      <c r="G94" s="145"/>
      <c r="H94" s="146"/>
      <c r="I94" s="146"/>
      <c r="J94" s="146"/>
      <c r="K94" s="146"/>
      <c r="L94" s="146"/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  <c r="AH94" s="146"/>
      <c r="AI94" s="146"/>
      <c r="AJ94" s="146"/>
      <c r="AK94" s="146"/>
      <c r="AL94" s="147"/>
      <c r="AM94" s="147"/>
      <c r="AN94" s="147"/>
      <c r="AO94" s="146"/>
      <c r="AP94" s="116"/>
    </row>
    <row r="95" spans="1:42" ht="24" customHeight="1" x14ac:dyDescent="0.5">
      <c r="A95" s="130"/>
      <c r="B95" s="130"/>
      <c r="C95" s="130">
        <v>1</v>
      </c>
      <c r="D95" s="130"/>
      <c r="E95" s="140" t="s">
        <v>177</v>
      </c>
      <c r="F95" s="104">
        <v>0</v>
      </c>
      <c r="G95" s="104"/>
      <c r="H95" s="105"/>
      <c r="I95" s="106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7"/>
      <c r="AM95" s="107"/>
      <c r="AN95" s="107"/>
      <c r="AO95" s="105"/>
      <c r="AP95" s="116"/>
    </row>
    <row r="96" spans="1:42" ht="24" customHeight="1" x14ac:dyDescent="0.3">
      <c r="A96" s="130"/>
      <c r="B96" s="130"/>
      <c r="C96" s="130">
        <v>2</v>
      </c>
      <c r="D96" s="130"/>
      <c r="E96" s="140" t="s">
        <v>178</v>
      </c>
      <c r="F96" s="145">
        <f>SUM(F97:F99)</f>
        <v>0</v>
      </c>
      <c r="G96" s="145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7"/>
      <c r="AM96" s="147"/>
      <c r="AN96" s="147"/>
      <c r="AO96" s="146"/>
      <c r="AP96" s="116"/>
    </row>
    <row r="97" spans="1:42" ht="24" customHeight="1" x14ac:dyDescent="0.5">
      <c r="A97" s="130"/>
      <c r="B97" s="130"/>
      <c r="C97" s="130"/>
      <c r="D97" s="130">
        <v>1</v>
      </c>
      <c r="E97" s="131" t="s">
        <v>179</v>
      </c>
      <c r="F97" s="104">
        <v>0</v>
      </c>
      <c r="G97" s="104"/>
      <c r="H97" s="105"/>
      <c r="I97" s="106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7"/>
      <c r="AM97" s="107"/>
      <c r="AN97" s="107"/>
      <c r="AO97" s="105"/>
      <c r="AP97" s="116"/>
    </row>
    <row r="98" spans="1:42" ht="24" customHeight="1" x14ac:dyDescent="0.5">
      <c r="A98" s="130"/>
      <c r="B98" s="130"/>
      <c r="C98" s="130"/>
      <c r="D98" s="130">
        <v>2</v>
      </c>
      <c r="E98" s="131" t="s">
        <v>180</v>
      </c>
      <c r="F98" s="104">
        <v>0</v>
      </c>
      <c r="G98" s="104"/>
      <c r="H98" s="105"/>
      <c r="I98" s="106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7"/>
      <c r="AM98" s="107"/>
      <c r="AN98" s="107"/>
      <c r="AO98" s="105"/>
      <c r="AP98" s="116"/>
    </row>
    <row r="99" spans="1:42" ht="24" customHeight="1" x14ac:dyDescent="0.5">
      <c r="A99" s="130"/>
      <c r="B99" s="130"/>
      <c r="C99" s="130"/>
      <c r="D99" s="130">
        <v>3</v>
      </c>
      <c r="E99" s="131" t="s">
        <v>181</v>
      </c>
      <c r="F99" s="104">
        <v>0</v>
      </c>
      <c r="G99" s="104"/>
      <c r="H99" s="105"/>
      <c r="I99" s="106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7"/>
      <c r="AM99" s="107"/>
      <c r="AN99" s="107"/>
      <c r="AO99" s="105"/>
      <c r="AP99" s="116"/>
    </row>
    <row r="100" spans="1:42" ht="24" customHeight="1" x14ac:dyDescent="0.5">
      <c r="A100" s="130"/>
      <c r="B100" s="130"/>
      <c r="C100" s="125">
        <v>3</v>
      </c>
      <c r="D100" s="125"/>
      <c r="E100" s="140" t="s">
        <v>182</v>
      </c>
      <c r="F100" s="104">
        <v>0</v>
      </c>
      <c r="G100" s="104"/>
      <c r="H100" s="105"/>
      <c r="I100" s="106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7"/>
      <c r="AM100" s="107"/>
      <c r="AN100" s="107"/>
      <c r="AO100" s="105"/>
      <c r="AP100" s="116"/>
    </row>
    <row r="101" spans="1:42" ht="24" hidden="1" customHeight="1" x14ac:dyDescent="0.5">
      <c r="A101" s="130"/>
      <c r="B101" s="130"/>
      <c r="C101" s="125">
        <v>4</v>
      </c>
      <c r="D101" s="125"/>
      <c r="E101" s="140" t="s">
        <v>183</v>
      </c>
      <c r="F101" s="104"/>
      <c r="G101" s="104"/>
      <c r="H101" s="105"/>
      <c r="I101" s="106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7"/>
      <c r="AM101" s="107"/>
      <c r="AN101" s="107"/>
      <c r="AO101" s="105"/>
      <c r="AP101" s="116"/>
    </row>
    <row r="102" spans="1:42" ht="24" hidden="1" customHeight="1" x14ac:dyDescent="0.5">
      <c r="A102" s="130"/>
      <c r="B102" s="130"/>
      <c r="C102" s="130"/>
      <c r="D102" s="130">
        <v>1</v>
      </c>
      <c r="E102" s="131" t="s">
        <v>184</v>
      </c>
      <c r="F102" s="104"/>
      <c r="G102" s="104"/>
      <c r="H102" s="105"/>
      <c r="I102" s="106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7"/>
      <c r="AM102" s="107"/>
      <c r="AN102" s="107"/>
      <c r="AO102" s="105"/>
      <c r="AP102" s="116"/>
    </row>
    <row r="103" spans="1:42" ht="24" hidden="1" customHeight="1" x14ac:dyDescent="0.5">
      <c r="A103" s="130"/>
      <c r="B103" s="130"/>
      <c r="C103" s="130"/>
      <c r="D103" s="130">
        <v>2</v>
      </c>
      <c r="E103" s="131" t="s">
        <v>185</v>
      </c>
      <c r="F103" s="104"/>
      <c r="G103" s="104"/>
      <c r="H103" s="105"/>
      <c r="I103" s="106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7"/>
      <c r="AM103" s="107"/>
      <c r="AN103" s="107"/>
      <c r="AO103" s="105"/>
      <c r="AP103" s="116"/>
    </row>
    <row r="104" spans="1:42" ht="24" hidden="1" customHeight="1" x14ac:dyDescent="0.5">
      <c r="A104" s="130"/>
      <c r="B104" s="130"/>
      <c r="C104" s="130"/>
      <c r="D104" s="130">
        <v>3</v>
      </c>
      <c r="E104" s="131" t="s">
        <v>186</v>
      </c>
      <c r="F104" s="104"/>
      <c r="G104" s="104"/>
      <c r="H104" s="105"/>
      <c r="I104" s="106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7"/>
      <c r="AM104" s="107"/>
      <c r="AN104" s="107"/>
      <c r="AO104" s="105"/>
      <c r="AP104" s="116"/>
    </row>
    <row r="105" spans="1:42" ht="24" hidden="1" customHeight="1" x14ac:dyDescent="0.5">
      <c r="A105" s="130"/>
      <c r="B105" s="130"/>
      <c r="C105" s="130"/>
      <c r="D105" s="130">
        <v>4</v>
      </c>
      <c r="E105" s="131" t="s">
        <v>187</v>
      </c>
      <c r="F105" s="104"/>
      <c r="G105" s="104"/>
      <c r="H105" s="105"/>
      <c r="I105" s="106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7"/>
      <c r="AM105" s="107"/>
      <c r="AN105" s="107"/>
      <c r="AO105" s="105"/>
      <c r="AP105" s="116"/>
    </row>
    <row r="106" spans="1:42" ht="24" customHeight="1" x14ac:dyDescent="0.3">
      <c r="A106" s="130"/>
      <c r="B106" s="130"/>
      <c r="C106" s="130">
        <v>5</v>
      </c>
      <c r="D106" s="130"/>
      <c r="E106" s="139" t="s">
        <v>188</v>
      </c>
      <c r="F106" s="145">
        <f t="shared" ref="F106" si="6">SUM(F107:F108)</f>
        <v>0</v>
      </c>
      <c r="G106" s="145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7"/>
      <c r="AM106" s="147"/>
      <c r="AN106" s="147"/>
      <c r="AO106" s="146"/>
      <c r="AP106" s="116"/>
    </row>
    <row r="107" spans="1:42" ht="24" customHeight="1" x14ac:dyDescent="0.5">
      <c r="A107" s="130"/>
      <c r="B107" s="130"/>
      <c r="C107" s="130"/>
      <c r="D107" s="130">
        <v>1</v>
      </c>
      <c r="E107" s="133" t="s">
        <v>189</v>
      </c>
      <c r="F107" s="104"/>
      <c r="G107" s="104"/>
      <c r="H107" s="105"/>
      <c r="I107" s="106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7"/>
      <c r="AM107" s="107"/>
      <c r="AN107" s="107"/>
      <c r="AO107" s="105"/>
      <c r="AP107" s="116"/>
    </row>
    <row r="108" spans="1:42" ht="24" customHeight="1" x14ac:dyDescent="0.5">
      <c r="A108" s="130"/>
      <c r="B108" s="130"/>
      <c r="C108" s="130"/>
      <c r="D108" s="130">
        <v>2</v>
      </c>
      <c r="E108" s="133" t="s">
        <v>190</v>
      </c>
      <c r="F108" s="104">
        <v>0</v>
      </c>
      <c r="G108" s="104"/>
      <c r="H108" s="105"/>
      <c r="I108" s="106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7"/>
      <c r="AM108" s="107"/>
      <c r="AN108" s="107"/>
      <c r="AO108" s="105"/>
      <c r="AP108" s="116"/>
    </row>
    <row r="109" spans="1:42" ht="24" customHeight="1" x14ac:dyDescent="0.3">
      <c r="A109" s="125"/>
      <c r="B109" s="125">
        <v>20</v>
      </c>
      <c r="C109" s="125"/>
      <c r="D109" s="125"/>
      <c r="E109" s="126" t="s">
        <v>191</v>
      </c>
      <c r="F109" s="145">
        <f t="shared" ref="F109" si="7">F110+F116+F126+F130+F133+F134+F135+F136+F137+F138+F139</f>
        <v>0</v>
      </c>
      <c r="G109" s="145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7"/>
      <c r="AM109" s="147"/>
      <c r="AN109" s="147"/>
      <c r="AO109" s="146"/>
      <c r="AP109" s="116"/>
    </row>
    <row r="110" spans="1:42" ht="24" hidden="1" customHeight="1" x14ac:dyDescent="0.5">
      <c r="A110" s="130"/>
      <c r="B110" s="130"/>
      <c r="C110" s="130">
        <v>1</v>
      </c>
      <c r="D110" s="130"/>
      <c r="E110" s="139" t="s">
        <v>192</v>
      </c>
      <c r="F110" s="102"/>
      <c r="G110" s="102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1"/>
      <c r="AM110" s="101"/>
      <c r="AN110" s="101"/>
      <c r="AO110" s="105"/>
      <c r="AP110" s="116"/>
    </row>
    <row r="111" spans="1:42" ht="24" hidden="1" customHeight="1" x14ac:dyDescent="0.5">
      <c r="A111" s="130"/>
      <c r="B111" s="130"/>
      <c r="C111" s="130"/>
      <c r="D111" s="130">
        <v>1</v>
      </c>
      <c r="E111" s="133" t="s">
        <v>193</v>
      </c>
      <c r="F111" s="102"/>
      <c r="G111" s="102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1"/>
      <c r="AM111" s="101"/>
      <c r="AN111" s="101"/>
      <c r="AO111" s="105"/>
      <c r="AP111" s="116"/>
    </row>
    <row r="112" spans="1:42" ht="24" hidden="1" customHeight="1" x14ac:dyDescent="0.5">
      <c r="A112" s="130"/>
      <c r="B112" s="130"/>
      <c r="C112" s="130"/>
      <c r="D112" s="130">
        <v>2</v>
      </c>
      <c r="E112" s="133" t="s">
        <v>194</v>
      </c>
      <c r="F112" s="102"/>
      <c r="G112" s="102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1"/>
      <c r="AM112" s="101"/>
      <c r="AN112" s="101"/>
      <c r="AO112" s="105"/>
      <c r="AP112" s="116"/>
    </row>
    <row r="113" spans="1:42" ht="24" hidden="1" customHeight="1" x14ac:dyDescent="0.5">
      <c r="A113" s="130"/>
      <c r="B113" s="130"/>
      <c r="C113" s="130"/>
      <c r="D113" s="130">
        <v>3</v>
      </c>
      <c r="E113" s="133" t="s">
        <v>195</v>
      </c>
      <c r="F113" s="102"/>
      <c r="G113" s="102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1"/>
      <c r="AM113" s="101"/>
      <c r="AN113" s="101"/>
      <c r="AO113" s="105"/>
      <c r="AP113" s="116"/>
    </row>
    <row r="114" spans="1:42" ht="24" hidden="1" customHeight="1" x14ac:dyDescent="0.5">
      <c r="A114" s="130"/>
      <c r="B114" s="130"/>
      <c r="C114" s="130"/>
      <c r="D114" s="130">
        <v>4</v>
      </c>
      <c r="E114" s="133" t="s">
        <v>196</v>
      </c>
      <c r="F114" s="102"/>
      <c r="G114" s="102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1"/>
      <c r="AM114" s="101"/>
      <c r="AN114" s="101"/>
      <c r="AO114" s="105"/>
      <c r="AP114" s="116"/>
    </row>
    <row r="115" spans="1:42" ht="24" hidden="1" customHeight="1" x14ac:dyDescent="0.5">
      <c r="A115" s="130"/>
      <c r="B115" s="130"/>
      <c r="C115" s="130"/>
      <c r="D115" s="130">
        <v>5</v>
      </c>
      <c r="E115" s="133" t="s">
        <v>197</v>
      </c>
      <c r="F115" s="102"/>
      <c r="G115" s="102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1"/>
      <c r="AM115" s="101"/>
      <c r="AN115" s="101"/>
      <c r="AO115" s="105"/>
      <c r="AP115" s="116"/>
    </row>
    <row r="116" spans="1:42" ht="24" customHeight="1" x14ac:dyDescent="0.3">
      <c r="A116" s="130"/>
      <c r="B116" s="130"/>
      <c r="C116" s="130">
        <v>2</v>
      </c>
      <c r="D116" s="130"/>
      <c r="E116" s="139" t="s">
        <v>198</v>
      </c>
      <c r="F116" s="145">
        <f t="shared" ref="F116" si="8">SUM(F117:F125)</f>
        <v>0</v>
      </c>
      <c r="G116" s="145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7"/>
      <c r="AM116" s="147"/>
      <c r="AN116" s="147"/>
      <c r="AO116" s="146"/>
      <c r="AP116" s="116"/>
    </row>
    <row r="117" spans="1:42" ht="24" customHeight="1" x14ac:dyDescent="0.5">
      <c r="A117" s="130"/>
      <c r="B117" s="130"/>
      <c r="C117" s="130"/>
      <c r="D117" s="130">
        <v>1</v>
      </c>
      <c r="E117" s="133" t="s">
        <v>199</v>
      </c>
      <c r="F117" s="104"/>
      <c r="G117" s="104"/>
      <c r="H117" s="105"/>
      <c r="I117" s="106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7"/>
      <c r="AM117" s="107"/>
      <c r="AN117" s="107"/>
      <c r="AO117" s="105"/>
      <c r="AP117" s="116"/>
    </row>
    <row r="118" spans="1:42" ht="24" customHeight="1" x14ac:dyDescent="0.5">
      <c r="A118" s="130"/>
      <c r="B118" s="130"/>
      <c r="C118" s="130"/>
      <c r="D118" s="130">
        <v>2</v>
      </c>
      <c r="E118" s="133" t="s">
        <v>200</v>
      </c>
      <c r="F118" s="104"/>
      <c r="G118" s="104"/>
      <c r="H118" s="105"/>
      <c r="I118" s="106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7"/>
      <c r="AM118" s="107"/>
      <c r="AN118" s="107"/>
      <c r="AO118" s="105"/>
      <c r="AP118" s="116"/>
    </row>
    <row r="119" spans="1:42" ht="24" customHeight="1" x14ac:dyDescent="0.5">
      <c r="A119" s="130"/>
      <c r="B119" s="130"/>
      <c r="C119" s="130"/>
      <c r="D119" s="130">
        <v>3</v>
      </c>
      <c r="E119" s="133" t="s">
        <v>201</v>
      </c>
      <c r="F119" s="104"/>
      <c r="G119" s="104"/>
      <c r="H119" s="105"/>
      <c r="I119" s="106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7"/>
      <c r="AM119" s="107"/>
      <c r="AN119" s="107"/>
      <c r="AO119" s="105"/>
      <c r="AP119" s="116"/>
    </row>
    <row r="120" spans="1:42" ht="24" hidden="1" customHeight="1" x14ac:dyDescent="0.5">
      <c r="A120" s="130"/>
      <c r="B120" s="130"/>
      <c r="C120" s="130"/>
      <c r="D120" s="130">
        <v>4</v>
      </c>
      <c r="E120" s="133" t="s">
        <v>202</v>
      </c>
      <c r="F120" s="104"/>
      <c r="G120" s="104"/>
      <c r="H120" s="105"/>
      <c r="I120" s="106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7"/>
      <c r="AM120" s="107"/>
      <c r="AN120" s="107"/>
      <c r="AO120" s="105"/>
      <c r="AP120" s="116"/>
    </row>
    <row r="121" spans="1:42" ht="24" hidden="1" customHeight="1" x14ac:dyDescent="0.5">
      <c r="A121" s="130"/>
      <c r="B121" s="130"/>
      <c r="C121" s="130"/>
      <c r="D121" s="130">
        <v>5</v>
      </c>
      <c r="E121" s="131" t="s">
        <v>203</v>
      </c>
      <c r="F121" s="104"/>
      <c r="G121" s="104"/>
      <c r="H121" s="105"/>
      <c r="I121" s="106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7"/>
      <c r="AM121" s="107"/>
      <c r="AN121" s="107"/>
      <c r="AO121" s="105"/>
      <c r="AP121" s="116"/>
    </row>
    <row r="122" spans="1:42" ht="24" hidden="1" customHeight="1" x14ac:dyDescent="0.5">
      <c r="A122" s="130"/>
      <c r="B122" s="130"/>
      <c r="C122" s="130"/>
      <c r="D122" s="130">
        <v>6</v>
      </c>
      <c r="E122" s="131" t="s">
        <v>204</v>
      </c>
      <c r="F122" s="104"/>
      <c r="G122" s="104"/>
      <c r="H122" s="105"/>
      <c r="I122" s="106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7"/>
      <c r="AM122" s="107"/>
      <c r="AN122" s="107"/>
      <c r="AO122" s="105"/>
      <c r="AP122" s="116"/>
    </row>
    <row r="123" spans="1:42" ht="24" hidden="1" customHeight="1" x14ac:dyDescent="0.5">
      <c r="A123" s="130"/>
      <c r="B123" s="130"/>
      <c r="C123" s="130"/>
      <c r="D123" s="130">
        <v>7</v>
      </c>
      <c r="E123" s="131" t="s">
        <v>205</v>
      </c>
      <c r="F123" s="104"/>
      <c r="G123" s="104"/>
      <c r="H123" s="105"/>
      <c r="I123" s="106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7"/>
      <c r="AM123" s="107"/>
      <c r="AN123" s="107"/>
      <c r="AO123" s="105"/>
      <c r="AP123" s="116"/>
    </row>
    <row r="124" spans="1:42" ht="24" hidden="1" customHeight="1" x14ac:dyDescent="0.5">
      <c r="A124" s="130"/>
      <c r="B124" s="130"/>
      <c r="C124" s="130"/>
      <c r="D124" s="130">
        <v>8</v>
      </c>
      <c r="E124" s="131" t="s">
        <v>206</v>
      </c>
      <c r="F124" s="104"/>
      <c r="G124" s="104"/>
      <c r="H124" s="105"/>
      <c r="I124" s="106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7"/>
      <c r="AM124" s="107"/>
      <c r="AN124" s="107"/>
      <c r="AO124" s="105"/>
      <c r="AP124" s="116"/>
    </row>
    <row r="125" spans="1:42" ht="24" hidden="1" customHeight="1" x14ac:dyDescent="0.5">
      <c r="A125" s="130"/>
      <c r="B125" s="130"/>
      <c r="C125" s="130"/>
      <c r="D125" s="130">
        <v>9</v>
      </c>
      <c r="E125" s="131" t="s">
        <v>207</v>
      </c>
      <c r="F125" s="104"/>
      <c r="G125" s="104"/>
      <c r="H125" s="105"/>
      <c r="I125" s="106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7"/>
      <c r="AM125" s="107"/>
      <c r="AN125" s="107"/>
      <c r="AO125" s="105"/>
      <c r="AP125" s="116"/>
    </row>
    <row r="126" spans="1:42" ht="24" customHeight="1" x14ac:dyDescent="0.3">
      <c r="A126" s="130"/>
      <c r="B126" s="130"/>
      <c r="C126" s="130">
        <v>3</v>
      </c>
      <c r="D126" s="130"/>
      <c r="E126" s="140" t="s">
        <v>208</v>
      </c>
      <c r="F126" s="145">
        <f t="shared" ref="F126" si="9">SUM(F127:F129)</f>
        <v>0</v>
      </c>
      <c r="G126" s="145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7"/>
      <c r="AM126" s="147"/>
      <c r="AN126" s="147"/>
      <c r="AO126" s="146"/>
      <c r="AP126" s="116"/>
    </row>
    <row r="127" spans="1:42" ht="24" hidden="1" customHeight="1" x14ac:dyDescent="0.5">
      <c r="A127" s="130"/>
      <c r="B127" s="130"/>
      <c r="C127" s="130"/>
      <c r="D127" s="130">
        <v>1</v>
      </c>
      <c r="E127" s="133" t="s">
        <v>209</v>
      </c>
      <c r="F127" s="104"/>
      <c r="G127" s="104"/>
      <c r="H127" s="105"/>
      <c r="I127" s="106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7"/>
      <c r="AM127" s="107"/>
      <c r="AN127" s="107"/>
      <c r="AO127" s="105"/>
      <c r="AP127" s="116"/>
    </row>
    <row r="128" spans="1:42" ht="24" customHeight="1" x14ac:dyDescent="0.5">
      <c r="A128" s="130"/>
      <c r="B128" s="130"/>
      <c r="C128" s="130"/>
      <c r="D128" s="130">
        <v>2</v>
      </c>
      <c r="E128" s="133" t="s">
        <v>200</v>
      </c>
      <c r="F128" s="104">
        <v>0</v>
      </c>
      <c r="G128" s="104"/>
      <c r="H128" s="105"/>
      <c r="I128" s="106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7"/>
      <c r="AM128" s="107"/>
      <c r="AN128" s="107"/>
      <c r="AO128" s="105"/>
      <c r="AP128" s="116"/>
    </row>
    <row r="129" spans="1:42" ht="24" hidden="1" customHeight="1" x14ac:dyDescent="0.5">
      <c r="A129" s="130"/>
      <c r="B129" s="130"/>
      <c r="C129" s="130"/>
      <c r="D129" s="130">
        <v>3</v>
      </c>
      <c r="E129" s="133" t="s">
        <v>210</v>
      </c>
      <c r="F129" s="104"/>
      <c r="G129" s="104"/>
      <c r="H129" s="105"/>
      <c r="I129" s="106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7"/>
      <c r="AM129" s="107"/>
      <c r="AN129" s="107"/>
      <c r="AO129" s="105"/>
      <c r="AP129" s="116"/>
    </row>
    <row r="130" spans="1:42" ht="24" customHeight="1" x14ac:dyDescent="0.3">
      <c r="A130" s="130"/>
      <c r="B130" s="130"/>
      <c r="C130" s="130">
        <v>4</v>
      </c>
      <c r="D130" s="130"/>
      <c r="E130" s="140" t="s">
        <v>211</v>
      </c>
      <c r="F130" s="145">
        <f t="shared" ref="F130" si="10">SUM(F131:F132)</f>
        <v>0</v>
      </c>
      <c r="G130" s="145"/>
      <c r="H130" s="146"/>
      <c r="I130" s="146"/>
      <c r="J130" s="146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7"/>
      <c r="AM130" s="147"/>
      <c r="AN130" s="147"/>
      <c r="AO130" s="146"/>
      <c r="AP130" s="116"/>
    </row>
    <row r="131" spans="1:42" ht="24" customHeight="1" x14ac:dyDescent="0.5">
      <c r="A131" s="130"/>
      <c r="B131" s="130"/>
      <c r="C131" s="130"/>
      <c r="D131" s="130">
        <v>1</v>
      </c>
      <c r="E131" s="131" t="s">
        <v>212</v>
      </c>
      <c r="F131" s="104"/>
      <c r="G131" s="104"/>
      <c r="H131" s="105"/>
      <c r="I131" s="106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7"/>
      <c r="AM131" s="107"/>
      <c r="AN131" s="107"/>
      <c r="AO131" s="105"/>
      <c r="AP131" s="116"/>
    </row>
    <row r="132" spans="1:42" ht="24" customHeight="1" x14ac:dyDescent="0.5">
      <c r="A132" s="130"/>
      <c r="B132" s="130"/>
      <c r="C132" s="130"/>
      <c r="D132" s="130">
        <v>2</v>
      </c>
      <c r="E132" s="131" t="s">
        <v>213</v>
      </c>
      <c r="F132" s="104"/>
      <c r="G132" s="104"/>
      <c r="H132" s="105"/>
      <c r="I132" s="106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7"/>
      <c r="AM132" s="107"/>
      <c r="AN132" s="107"/>
      <c r="AO132" s="105"/>
      <c r="AP132" s="116"/>
    </row>
    <row r="133" spans="1:42" ht="24" hidden="1" customHeight="1" x14ac:dyDescent="0.5">
      <c r="A133" s="130"/>
      <c r="B133" s="130"/>
      <c r="C133" s="130">
        <v>5</v>
      </c>
      <c r="D133" s="130"/>
      <c r="E133" s="140" t="s">
        <v>214</v>
      </c>
      <c r="F133" s="104"/>
      <c r="G133" s="104"/>
      <c r="H133" s="105"/>
      <c r="I133" s="106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7"/>
      <c r="AM133" s="107"/>
      <c r="AN133" s="107"/>
      <c r="AO133" s="105"/>
      <c r="AP133" s="116"/>
    </row>
    <row r="134" spans="1:42" ht="24" hidden="1" customHeight="1" x14ac:dyDescent="0.3">
      <c r="A134" s="130"/>
      <c r="B134" s="130"/>
      <c r="C134" s="130">
        <v>6</v>
      </c>
      <c r="D134" s="130"/>
      <c r="E134" s="140" t="s">
        <v>215</v>
      </c>
      <c r="F134" s="145">
        <v>0</v>
      </c>
      <c r="G134" s="145"/>
      <c r="H134" s="146"/>
      <c r="I134" s="146"/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  <c r="AA134" s="146"/>
      <c r="AB134" s="146"/>
      <c r="AC134" s="146"/>
      <c r="AD134" s="146"/>
      <c r="AE134" s="146"/>
      <c r="AF134" s="146"/>
      <c r="AG134" s="146"/>
      <c r="AH134" s="146"/>
      <c r="AI134" s="146"/>
      <c r="AJ134" s="146"/>
      <c r="AK134" s="146"/>
      <c r="AL134" s="147"/>
      <c r="AM134" s="147"/>
      <c r="AN134" s="147"/>
      <c r="AO134" s="146"/>
      <c r="AP134" s="116"/>
    </row>
    <row r="135" spans="1:42" ht="24" hidden="1" customHeight="1" x14ac:dyDescent="0.5">
      <c r="A135" s="130"/>
      <c r="B135" s="130"/>
      <c r="C135" s="130">
        <v>7</v>
      </c>
      <c r="D135" s="130"/>
      <c r="E135" s="140" t="s">
        <v>216</v>
      </c>
      <c r="F135" s="104"/>
      <c r="G135" s="104"/>
      <c r="H135" s="105"/>
      <c r="I135" s="106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7"/>
      <c r="AM135" s="107"/>
      <c r="AN135" s="107"/>
      <c r="AO135" s="105"/>
      <c r="AP135" s="116"/>
    </row>
    <row r="136" spans="1:42" ht="24" hidden="1" customHeight="1" x14ac:dyDescent="0.5">
      <c r="A136" s="130"/>
      <c r="B136" s="130"/>
      <c r="C136" s="130">
        <v>8</v>
      </c>
      <c r="D136" s="130"/>
      <c r="E136" s="140" t="s">
        <v>217</v>
      </c>
      <c r="F136" s="104"/>
      <c r="G136" s="104"/>
      <c r="H136" s="105"/>
      <c r="I136" s="106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7"/>
      <c r="AM136" s="107"/>
      <c r="AN136" s="107"/>
      <c r="AO136" s="105"/>
      <c r="AP136" s="116"/>
    </row>
    <row r="137" spans="1:42" ht="24" customHeight="1" x14ac:dyDescent="0.65">
      <c r="A137" s="130"/>
      <c r="B137" s="130"/>
      <c r="C137" s="130">
        <v>9</v>
      </c>
      <c r="D137" s="130"/>
      <c r="E137" s="140" t="s">
        <v>218</v>
      </c>
      <c r="F137" s="145">
        <v>0</v>
      </c>
      <c r="G137" s="145"/>
      <c r="H137" s="146"/>
      <c r="I137" s="146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  <c r="V137" s="146"/>
      <c r="W137" s="146"/>
      <c r="X137" s="146"/>
      <c r="Y137" s="146"/>
      <c r="Z137" s="146"/>
      <c r="AA137" s="146"/>
      <c r="AB137" s="146"/>
      <c r="AC137" s="146"/>
      <c r="AD137" s="146"/>
      <c r="AE137" s="146"/>
      <c r="AF137" s="146"/>
      <c r="AG137" s="146"/>
      <c r="AH137" s="146"/>
      <c r="AI137" s="146"/>
      <c r="AJ137" s="146"/>
      <c r="AK137" s="146"/>
      <c r="AL137" s="147"/>
      <c r="AM137" s="147"/>
      <c r="AN137" s="147"/>
      <c r="AO137" s="148"/>
      <c r="AP137" s="116"/>
    </row>
    <row r="138" spans="1:42" ht="24" customHeight="1" x14ac:dyDescent="0.5">
      <c r="A138" s="130"/>
      <c r="B138" s="130"/>
      <c r="C138" s="130">
        <v>10</v>
      </c>
      <c r="D138" s="130"/>
      <c r="E138" s="140" t="s">
        <v>219</v>
      </c>
      <c r="F138" s="104"/>
      <c r="G138" s="104"/>
      <c r="H138" s="105"/>
      <c r="I138" s="106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7"/>
      <c r="AM138" s="107"/>
      <c r="AN138" s="107"/>
      <c r="AO138" s="105"/>
      <c r="AP138" s="116"/>
    </row>
    <row r="139" spans="1:42" ht="24" customHeight="1" x14ac:dyDescent="0.3">
      <c r="A139" s="130"/>
      <c r="B139" s="130"/>
      <c r="C139" s="130">
        <v>11</v>
      </c>
      <c r="D139" s="130"/>
      <c r="E139" s="140" t="s">
        <v>106</v>
      </c>
      <c r="F139" s="145">
        <v>0</v>
      </c>
      <c r="G139" s="145"/>
      <c r="H139" s="146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  <c r="V139" s="146"/>
      <c r="W139" s="146"/>
      <c r="X139" s="146"/>
      <c r="Y139" s="146"/>
      <c r="Z139" s="146"/>
      <c r="AA139" s="146"/>
      <c r="AB139" s="146"/>
      <c r="AC139" s="146"/>
      <c r="AD139" s="146"/>
      <c r="AE139" s="146"/>
      <c r="AF139" s="146"/>
      <c r="AG139" s="146"/>
      <c r="AH139" s="146"/>
      <c r="AI139" s="146"/>
      <c r="AJ139" s="146"/>
      <c r="AK139" s="146"/>
      <c r="AL139" s="147"/>
      <c r="AM139" s="147"/>
      <c r="AN139" s="147"/>
      <c r="AO139" s="146"/>
      <c r="AP139" s="116"/>
    </row>
    <row r="140" spans="1:42" ht="24" customHeight="1" x14ac:dyDescent="0.3">
      <c r="A140" s="125"/>
      <c r="B140" s="125">
        <v>30</v>
      </c>
      <c r="C140" s="125"/>
      <c r="D140" s="125"/>
      <c r="E140" s="126" t="s">
        <v>220</v>
      </c>
      <c r="F140" s="145">
        <f t="shared" ref="F140" si="11">SUM(F141:F142)</f>
        <v>0</v>
      </c>
      <c r="G140" s="145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6"/>
      <c r="AA140" s="146"/>
      <c r="AB140" s="146"/>
      <c r="AC140" s="146"/>
      <c r="AD140" s="146"/>
      <c r="AE140" s="146"/>
      <c r="AF140" s="146"/>
      <c r="AG140" s="146"/>
      <c r="AH140" s="146"/>
      <c r="AI140" s="146"/>
      <c r="AJ140" s="146"/>
      <c r="AK140" s="146"/>
      <c r="AL140" s="147"/>
      <c r="AM140" s="147"/>
      <c r="AN140" s="147"/>
      <c r="AO140" s="146"/>
      <c r="AP140" s="116"/>
    </row>
    <row r="141" spans="1:42" ht="24" customHeight="1" x14ac:dyDescent="0.5">
      <c r="A141" s="130"/>
      <c r="B141" s="130"/>
      <c r="C141" s="130">
        <v>1</v>
      </c>
      <c r="D141" s="130"/>
      <c r="E141" s="131" t="s">
        <v>221</v>
      </c>
      <c r="F141" s="104">
        <v>0</v>
      </c>
      <c r="G141" s="104"/>
      <c r="H141" s="105"/>
      <c r="I141" s="106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7"/>
      <c r="AM141" s="107"/>
      <c r="AN141" s="107"/>
      <c r="AO141" s="105"/>
      <c r="AP141" s="116"/>
    </row>
    <row r="142" spans="1:42" ht="24" customHeight="1" x14ac:dyDescent="0.5">
      <c r="A142" s="130"/>
      <c r="B142" s="130"/>
      <c r="C142" s="130">
        <v>2</v>
      </c>
      <c r="D142" s="130"/>
      <c r="E142" s="131" t="s">
        <v>222</v>
      </c>
      <c r="F142" s="104"/>
      <c r="G142" s="104"/>
      <c r="H142" s="105"/>
      <c r="I142" s="106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7"/>
      <c r="AM142" s="107"/>
      <c r="AN142" s="107"/>
      <c r="AO142" s="105"/>
      <c r="AP142" s="116"/>
    </row>
    <row r="143" spans="1:42" ht="24" customHeight="1" x14ac:dyDescent="0.3">
      <c r="A143" s="125"/>
      <c r="B143" s="125">
        <v>40</v>
      </c>
      <c r="C143" s="125"/>
      <c r="D143" s="125"/>
      <c r="E143" s="126" t="s">
        <v>223</v>
      </c>
      <c r="F143" s="145">
        <f t="shared" ref="F143" si="12">SUM(F144:F151)</f>
        <v>0</v>
      </c>
      <c r="G143" s="145"/>
      <c r="H143" s="146"/>
      <c r="I143" s="146"/>
      <c r="J143" s="146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  <c r="V143" s="146"/>
      <c r="W143" s="146"/>
      <c r="X143" s="146"/>
      <c r="Y143" s="146"/>
      <c r="Z143" s="146"/>
      <c r="AA143" s="146"/>
      <c r="AB143" s="146"/>
      <c r="AC143" s="146"/>
      <c r="AD143" s="146"/>
      <c r="AE143" s="146"/>
      <c r="AF143" s="146"/>
      <c r="AG143" s="146"/>
      <c r="AH143" s="146"/>
      <c r="AI143" s="146"/>
      <c r="AJ143" s="146"/>
      <c r="AK143" s="146"/>
      <c r="AL143" s="147"/>
      <c r="AM143" s="147"/>
      <c r="AN143" s="147"/>
      <c r="AO143" s="146"/>
      <c r="AP143" s="116"/>
    </row>
    <row r="144" spans="1:42" s="151" customFormat="1" ht="24" customHeight="1" x14ac:dyDescent="0.5">
      <c r="A144" s="130"/>
      <c r="B144" s="130"/>
      <c r="C144" s="130">
        <v>1</v>
      </c>
      <c r="D144" s="130"/>
      <c r="E144" s="131" t="s">
        <v>224</v>
      </c>
      <c r="F144" s="149"/>
      <c r="G144" s="149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5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06"/>
      <c r="AJ144" s="106"/>
      <c r="AK144" s="106"/>
      <c r="AL144" s="107"/>
      <c r="AM144" s="107"/>
      <c r="AN144" s="107"/>
      <c r="AO144" s="105"/>
      <c r="AP144" s="150"/>
    </row>
    <row r="145" spans="1:42" ht="24" hidden="1" customHeight="1" x14ac:dyDescent="0.5">
      <c r="A145" s="130"/>
      <c r="B145" s="130"/>
      <c r="C145" s="130">
        <v>2</v>
      </c>
      <c r="D145" s="130"/>
      <c r="E145" s="131" t="s">
        <v>225</v>
      </c>
      <c r="F145" s="104"/>
      <c r="G145" s="104"/>
      <c r="H145" s="105"/>
      <c r="I145" s="106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6"/>
      <c r="AJ145" s="106"/>
      <c r="AK145" s="106"/>
      <c r="AL145" s="107"/>
      <c r="AM145" s="107"/>
      <c r="AN145" s="107"/>
      <c r="AO145" s="105"/>
      <c r="AP145" s="116"/>
    </row>
    <row r="146" spans="1:42" ht="24" customHeight="1" x14ac:dyDescent="0.5">
      <c r="A146" s="130"/>
      <c r="B146" s="130"/>
      <c r="C146" s="130">
        <v>3</v>
      </c>
      <c r="D146" s="130"/>
      <c r="E146" s="131" t="s">
        <v>226</v>
      </c>
      <c r="F146" s="104"/>
      <c r="G146" s="104"/>
      <c r="H146" s="105"/>
      <c r="I146" s="106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6"/>
      <c r="AJ146" s="106"/>
      <c r="AK146" s="106"/>
      <c r="AL146" s="107"/>
      <c r="AM146" s="107"/>
      <c r="AN146" s="107"/>
      <c r="AO146" s="105"/>
      <c r="AP146" s="116"/>
    </row>
    <row r="147" spans="1:42" ht="24" hidden="1" customHeight="1" x14ac:dyDescent="0.5">
      <c r="A147" s="125"/>
      <c r="B147" s="125">
        <v>5</v>
      </c>
      <c r="C147" s="125"/>
      <c r="D147" s="125"/>
      <c r="E147" s="126" t="s">
        <v>227</v>
      </c>
      <c r="F147" s="104"/>
      <c r="G147" s="104"/>
      <c r="H147" s="105"/>
      <c r="I147" s="106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7"/>
      <c r="AM147" s="107"/>
      <c r="AN147" s="107"/>
      <c r="AO147" s="105"/>
      <c r="AP147" s="116"/>
    </row>
    <row r="148" spans="1:42" ht="24" hidden="1" customHeight="1" x14ac:dyDescent="0.5">
      <c r="A148" s="130"/>
      <c r="B148" s="130"/>
      <c r="C148" s="130">
        <v>1</v>
      </c>
      <c r="D148" s="130"/>
      <c r="E148" s="131" t="s">
        <v>221</v>
      </c>
      <c r="F148" s="104"/>
      <c r="G148" s="104"/>
      <c r="H148" s="105"/>
      <c r="I148" s="106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7"/>
      <c r="AM148" s="107"/>
      <c r="AN148" s="107"/>
      <c r="AO148" s="105"/>
      <c r="AP148" s="116"/>
    </row>
    <row r="149" spans="1:42" ht="24" hidden="1" customHeight="1" x14ac:dyDescent="0.5">
      <c r="A149" s="130"/>
      <c r="B149" s="130"/>
      <c r="C149" s="130">
        <v>2</v>
      </c>
      <c r="D149" s="130"/>
      <c r="E149" s="131" t="s">
        <v>222</v>
      </c>
      <c r="F149" s="104"/>
      <c r="G149" s="104"/>
      <c r="H149" s="105"/>
      <c r="I149" s="106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7"/>
      <c r="AM149" s="107"/>
      <c r="AN149" s="107"/>
      <c r="AO149" s="105"/>
      <c r="AP149" s="116"/>
    </row>
    <row r="150" spans="1:42" ht="24" hidden="1" customHeight="1" x14ac:dyDescent="0.5">
      <c r="A150" s="125"/>
      <c r="B150" s="125">
        <v>6</v>
      </c>
      <c r="C150" s="125"/>
      <c r="D150" s="125"/>
      <c r="E150" s="126" t="s">
        <v>228</v>
      </c>
      <c r="F150" s="104"/>
      <c r="G150" s="104"/>
      <c r="H150" s="105"/>
      <c r="I150" s="106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7"/>
      <c r="AM150" s="107"/>
      <c r="AN150" s="107"/>
      <c r="AO150" s="105"/>
      <c r="AP150" s="116"/>
    </row>
    <row r="151" spans="1:42" ht="24" hidden="1" customHeight="1" x14ac:dyDescent="0.5">
      <c r="A151" s="125"/>
      <c r="B151" s="125">
        <v>7</v>
      </c>
      <c r="C151" s="125"/>
      <c r="D151" s="125"/>
      <c r="E151" s="126" t="s">
        <v>229</v>
      </c>
      <c r="F151" s="104"/>
      <c r="G151" s="104"/>
      <c r="H151" s="105"/>
      <c r="I151" s="106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7"/>
      <c r="AM151" s="107"/>
      <c r="AN151" s="107"/>
      <c r="AO151" s="105"/>
      <c r="AP151" s="116"/>
    </row>
    <row r="152" spans="1:42" ht="24" hidden="1" customHeight="1" x14ac:dyDescent="0.3">
      <c r="A152" s="125"/>
      <c r="B152" s="125">
        <v>8</v>
      </c>
      <c r="C152" s="125"/>
      <c r="D152" s="125"/>
      <c r="E152" s="152" t="s">
        <v>230</v>
      </c>
      <c r="F152" s="145">
        <f t="shared" ref="F152" si="13">SUM(F153:F155)</f>
        <v>0</v>
      </c>
      <c r="G152" s="145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  <c r="V152" s="146"/>
      <c r="W152" s="146"/>
      <c r="X152" s="146"/>
      <c r="Y152" s="146"/>
      <c r="Z152" s="146"/>
      <c r="AA152" s="146"/>
      <c r="AB152" s="146"/>
      <c r="AC152" s="146"/>
      <c r="AD152" s="146"/>
      <c r="AE152" s="146"/>
      <c r="AF152" s="146"/>
      <c r="AG152" s="146"/>
      <c r="AH152" s="146"/>
      <c r="AI152" s="146"/>
      <c r="AJ152" s="146"/>
      <c r="AK152" s="146"/>
      <c r="AL152" s="147"/>
      <c r="AM152" s="147"/>
      <c r="AN152" s="147"/>
      <c r="AO152" s="146"/>
      <c r="AP152" s="116"/>
    </row>
    <row r="153" spans="1:42" ht="24" hidden="1" customHeight="1" x14ac:dyDescent="0.5">
      <c r="A153" s="130"/>
      <c r="B153" s="130"/>
      <c r="C153" s="130"/>
      <c r="D153" s="130">
        <v>1</v>
      </c>
      <c r="E153" s="131" t="s">
        <v>231</v>
      </c>
      <c r="F153" s="104"/>
      <c r="G153" s="104"/>
      <c r="H153" s="105"/>
      <c r="I153" s="106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7"/>
      <c r="AM153" s="107"/>
      <c r="AN153" s="107"/>
      <c r="AO153" s="105"/>
      <c r="AP153" s="116"/>
    </row>
    <row r="154" spans="1:42" ht="24" hidden="1" customHeight="1" x14ac:dyDescent="0.5">
      <c r="A154" s="130"/>
      <c r="B154" s="130"/>
      <c r="C154" s="130"/>
      <c r="D154" s="130">
        <v>2</v>
      </c>
      <c r="E154" s="131" t="s">
        <v>232</v>
      </c>
      <c r="F154" s="104"/>
      <c r="G154" s="104"/>
      <c r="H154" s="105"/>
      <c r="I154" s="106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7"/>
      <c r="AM154" s="107"/>
      <c r="AN154" s="107"/>
      <c r="AO154" s="105"/>
      <c r="AP154" s="116"/>
    </row>
    <row r="155" spans="1:42" ht="24" hidden="1" customHeight="1" x14ac:dyDescent="0.5">
      <c r="A155" s="130"/>
      <c r="B155" s="130"/>
      <c r="C155" s="130"/>
      <c r="D155" s="130">
        <v>3</v>
      </c>
      <c r="E155" s="135" t="s">
        <v>233</v>
      </c>
      <c r="F155" s="104"/>
      <c r="G155" s="104"/>
      <c r="H155" s="105"/>
      <c r="I155" s="106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7"/>
      <c r="AM155" s="107"/>
      <c r="AN155" s="107"/>
      <c r="AO155" s="105"/>
      <c r="AP155" s="116"/>
    </row>
    <row r="156" spans="1:42" ht="24" customHeight="1" x14ac:dyDescent="0.3">
      <c r="A156" s="125"/>
      <c r="B156" s="125">
        <v>90</v>
      </c>
      <c r="C156" s="125"/>
      <c r="D156" s="125"/>
      <c r="E156" s="152" t="s">
        <v>234</v>
      </c>
      <c r="F156" s="145">
        <v>0</v>
      </c>
      <c r="G156" s="145"/>
      <c r="H156" s="146"/>
      <c r="I156" s="146"/>
      <c r="J156" s="146"/>
      <c r="K156" s="146"/>
      <c r="L156" s="146"/>
      <c r="M156" s="146"/>
      <c r="N156" s="146"/>
      <c r="O156" s="146"/>
      <c r="P156" s="146"/>
      <c r="Q156" s="146"/>
      <c r="R156" s="146"/>
      <c r="S156" s="146"/>
      <c r="T156" s="146"/>
      <c r="U156" s="146"/>
      <c r="V156" s="146"/>
      <c r="W156" s="146"/>
      <c r="X156" s="146"/>
      <c r="Y156" s="146"/>
      <c r="Z156" s="146"/>
      <c r="AA156" s="146"/>
      <c r="AB156" s="146"/>
      <c r="AC156" s="146"/>
      <c r="AD156" s="146"/>
      <c r="AE156" s="146"/>
      <c r="AF156" s="146"/>
      <c r="AG156" s="146"/>
      <c r="AH156" s="146"/>
      <c r="AI156" s="146"/>
      <c r="AJ156" s="146"/>
      <c r="AK156" s="146"/>
      <c r="AL156" s="147"/>
      <c r="AM156" s="147"/>
      <c r="AN156" s="147"/>
      <c r="AO156" s="146"/>
      <c r="AP156" s="116"/>
    </row>
    <row r="157" spans="1:42" ht="24" customHeight="1" x14ac:dyDescent="0.3">
      <c r="A157" s="123">
        <v>63</v>
      </c>
      <c r="B157" s="123"/>
      <c r="C157" s="123"/>
      <c r="D157" s="123"/>
      <c r="E157" s="124" t="s">
        <v>235</v>
      </c>
      <c r="F157" s="142">
        <f t="shared" ref="F157" si="14">SUM(F180)</f>
        <v>0</v>
      </c>
      <c r="G157" s="142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4"/>
      <c r="AM157" s="144"/>
      <c r="AN157" s="144"/>
      <c r="AO157" s="143"/>
      <c r="AP157" s="116"/>
    </row>
    <row r="158" spans="1:42" ht="24" hidden="1" customHeight="1" x14ac:dyDescent="0.5">
      <c r="A158" s="125"/>
      <c r="B158" s="125">
        <v>1</v>
      </c>
      <c r="C158" s="125"/>
      <c r="D158" s="125"/>
      <c r="E158" s="126" t="s">
        <v>236</v>
      </c>
      <c r="F158" s="104"/>
      <c r="G158" s="104"/>
      <c r="H158" s="105"/>
      <c r="I158" s="106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7"/>
      <c r="AM158" s="107"/>
      <c r="AN158" s="107"/>
      <c r="AO158" s="105"/>
      <c r="AP158" s="116"/>
    </row>
    <row r="159" spans="1:42" ht="24" hidden="1" customHeight="1" x14ac:dyDescent="0.5">
      <c r="A159" s="130"/>
      <c r="B159" s="130"/>
      <c r="C159" s="130">
        <v>1</v>
      </c>
      <c r="D159" s="130"/>
      <c r="E159" s="131" t="s">
        <v>237</v>
      </c>
      <c r="F159" s="104"/>
      <c r="G159" s="104"/>
      <c r="H159" s="105"/>
      <c r="I159" s="106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7"/>
      <c r="AM159" s="107"/>
      <c r="AN159" s="107"/>
      <c r="AO159" s="105"/>
      <c r="AP159" s="116"/>
    </row>
    <row r="160" spans="1:42" ht="24" hidden="1" customHeight="1" x14ac:dyDescent="0.5">
      <c r="A160" s="130"/>
      <c r="B160" s="130"/>
      <c r="C160" s="130">
        <v>2</v>
      </c>
      <c r="D160" s="130"/>
      <c r="E160" s="131" t="s">
        <v>238</v>
      </c>
      <c r="F160" s="104"/>
      <c r="G160" s="104"/>
      <c r="H160" s="105"/>
      <c r="I160" s="106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7"/>
      <c r="AM160" s="107"/>
      <c r="AN160" s="107"/>
      <c r="AO160" s="105"/>
      <c r="AP160" s="116"/>
    </row>
    <row r="161" spans="1:42" ht="24" hidden="1" customHeight="1" x14ac:dyDescent="0.5">
      <c r="A161" s="130"/>
      <c r="B161" s="130"/>
      <c r="C161" s="130">
        <v>3</v>
      </c>
      <c r="D161" s="130"/>
      <c r="E161" s="131" t="s">
        <v>239</v>
      </c>
      <c r="F161" s="104"/>
      <c r="G161" s="104"/>
      <c r="H161" s="105"/>
      <c r="I161" s="106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7"/>
      <c r="AM161" s="107"/>
      <c r="AN161" s="107"/>
      <c r="AO161" s="105"/>
      <c r="AP161" s="116"/>
    </row>
    <row r="162" spans="1:42" ht="24" hidden="1" customHeight="1" x14ac:dyDescent="0.5">
      <c r="A162" s="130"/>
      <c r="B162" s="130"/>
      <c r="C162" s="130">
        <v>4</v>
      </c>
      <c r="D162" s="130"/>
      <c r="E162" s="135" t="s">
        <v>240</v>
      </c>
      <c r="F162" s="104"/>
      <c r="G162" s="104"/>
      <c r="H162" s="105"/>
      <c r="I162" s="106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7"/>
      <c r="AM162" s="107"/>
      <c r="AN162" s="107"/>
      <c r="AO162" s="105"/>
      <c r="AP162" s="116"/>
    </row>
    <row r="163" spans="1:42" ht="24" hidden="1" customHeight="1" x14ac:dyDescent="0.5">
      <c r="A163" s="130"/>
      <c r="B163" s="130"/>
      <c r="C163" s="130">
        <v>5</v>
      </c>
      <c r="D163" s="130"/>
      <c r="E163" s="135" t="s">
        <v>241</v>
      </c>
      <c r="F163" s="104"/>
      <c r="G163" s="104"/>
      <c r="H163" s="105"/>
      <c r="I163" s="106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7"/>
      <c r="AM163" s="107"/>
      <c r="AN163" s="107"/>
      <c r="AO163" s="105"/>
      <c r="AP163" s="116"/>
    </row>
    <row r="164" spans="1:42" ht="24" hidden="1" customHeight="1" x14ac:dyDescent="0.5">
      <c r="A164" s="130"/>
      <c r="B164" s="130"/>
      <c r="C164" s="130">
        <v>6</v>
      </c>
      <c r="D164" s="130"/>
      <c r="E164" s="135" t="s">
        <v>242</v>
      </c>
      <c r="F164" s="104"/>
      <c r="G164" s="104"/>
      <c r="H164" s="105"/>
      <c r="I164" s="106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7"/>
      <c r="AM164" s="107"/>
      <c r="AN164" s="107"/>
      <c r="AO164" s="105"/>
      <c r="AP164" s="116"/>
    </row>
    <row r="165" spans="1:42" ht="24" hidden="1" customHeight="1" x14ac:dyDescent="0.5">
      <c r="A165" s="130"/>
      <c r="B165" s="130"/>
      <c r="C165" s="130">
        <v>7</v>
      </c>
      <c r="D165" s="130"/>
      <c r="E165" s="135" t="s">
        <v>243</v>
      </c>
      <c r="F165" s="104"/>
      <c r="G165" s="104"/>
      <c r="H165" s="105"/>
      <c r="I165" s="106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7"/>
      <c r="AM165" s="107"/>
      <c r="AN165" s="107"/>
      <c r="AO165" s="105"/>
      <c r="AP165" s="116"/>
    </row>
    <row r="166" spans="1:42" ht="24" hidden="1" customHeight="1" x14ac:dyDescent="0.5">
      <c r="A166" s="125"/>
      <c r="B166" s="125">
        <v>2</v>
      </c>
      <c r="C166" s="125"/>
      <c r="D166" s="125"/>
      <c r="E166" s="152" t="s">
        <v>244</v>
      </c>
      <c r="F166" s="104"/>
      <c r="G166" s="104"/>
      <c r="H166" s="105"/>
      <c r="I166" s="106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7"/>
      <c r="AM166" s="107"/>
      <c r="AN166" s="107"/>
      <c r="AO166" s="105"/>
      <c r="AP166" s="116"/>
    </row>
    <row r="167" spans="1:42" ht="24" hidden="1" customHeight="1" x14ac:dyDescent="0.5">
      <c r="A167" s="130"/>
      <c r="B167" s="130"/>
      <c r="C167" s="130">
        <v>1</v>
      </c>
      <c r="D167" s="130"/>
      <c r="E167" s="135" t="s">
        <v>245</v>
      </c>
      <c r="F167" s="104"/>
      <c r="G167" s="104"/>
      <c r="H167" s="105"/>
      <c r="I167" s="106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7"/>
      <c r="AM167" s="107"/>
      <c r="AN167" s="107"/>
      <c r="AO167" s="105"/>
      <c r="AP167" s="116"/>
    </row>
    <row r="168" spans="1:42" ht="24" hidden="1" customHeight="1" x14ac:dyDescent="0.5">
      <c r="A168" s="130"/>
      <c r="B168" s="130"/>
      <c r="C168" s="130">
        <v>2</v>
      </c>
      <c r="D168" s="130"/>
      <c r="E168" s="135" t="s">
        <v>246</v>
      </c>
      <c r="F168" s="104"/>
      <c r="G168" s="104"/>
      <c r="H168" s="105"/>
      <c r="I168" s="106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7"/>
      <c r="AM168" s="107"/>
      <c r="AN168" s="107"/>
      <c r="AO168" s="105"/>
      <c r="AP168" s="116"/>
    </row>
    <row r="169" spans="1:42" ht="24" hidden="1" customHeight="1" x14ac:dyDescent="0.5">
      <c r="A169" s="130"/>
      <c r="B169" s="130"/>
      <c r="C169" s="130">
        <v>3</v>
      </c>
      <c r="D169" s="130"/>
      <c r="E169" s="135" t="s">
        <v>247</v>
      </c>
      <c r="F169" s="104"/>
      <c r="G169" s="104"/>
      <c r="H169" s="105"/>
      <c r="I169" s="106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7"/>
      <c r="AM169" s="107"/>
      <c r="AN169" s="107"/>
      <c r="AO169" s="105"/>
      <c r="AP169" s="116"/>
    </row>
    <row r="170" spans="1:42" ht="24" hidden="1" customHeight="1" x14ac:dyDescent="0.5">
      <c r="A170" s="130"/>
      <c r="B170" s="130"/>
      <c r="C170" s="130">
        <v>4</v>
      </c>
      <c r="D170" s="130"/>
      <c r="E170" s="132" t="s">
        <v>248</v>
      </c>
      <c r="F170" s="104"/>
      <c r="G170" s="104"/>
      <c r="H170" s="105"/>
      <c r="I170" s="106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7"/>
      <c r="AM170" s="107"/>
      <c r="AN170" s="107"/>
      <c r="AO170" s="105"/>
      <c r="AP170" s="116"/>
    </row>
    <row r="171" spans="1:42" ht="24" hidden="1" customHeight="1" x14ac:dyDescent="0.5">
      <c r="A171" s="130"/>
      <c r="B171" s="130"/>
      <c r="C171" s="130">
        <v>5</v>
      </c>
      <c r="D171" s="130"/>
      <c r="E171" s="135" t="s">
        <v>210</v>
      </c>
      <c r="F171" s="104"/>
      <c r="G171" s="104"/>
      <c r="H171" s="105"/>
      <c r="I171" s="106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7"/>
      <c r="AM171" s="107"/>
      <c r="AN171" s="107"/>
      <c r="AO171" s="105"/>
      <c r="AP171" s="116"/>
    </row>
    <row r="172" spans="1:42" ht="24" hidden="1" customHeight="1" x14ac:dyDescent="0.5">
      <c r="A172" s="125"/>
      <c r="B172" s="125">
        <v>3</v>
      </c>
      <c r="C172" s="125"/>
      <c r="D172" s="125"/>
      <c r="E172" s="152" t="s">
        <v>249</v>
      </c>
      <c r="F172" s="104"/>
      <c r="G172" s="104"/>
      <c r="H172" s="105"/>
      <c r="I172" s="106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7"/>
      <c r="AM172" s="107"/>
      <c r="AN172" s="107"/>
      <c r="AO172" s="105"/>
      <c r="AP172" s="116"/>
    </row>
    <row r="173" spans="1:42" ht="24" hidden="1" customHeight="1" x14ac:dyDescent="0.5">
      <c r="A173" s="130"/>
      <c r="B173" s="130"/>
      <c r="C173" s="130">
        <v>1</v>
      </c>
      <c r="D173" s="130"/>
      <c r="E173" s="135" t="s">
        <v>250</v>
      </c>
      <c r="F173" s="104"/>
      <c r="G173" s="104"/>
      <c r="H173" s="105"/>
      <c r="I173" s="106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7"/>
      <c r="AM173" s="107"/>
      <c r="AN173" s="107"/>
      <c r="AO173" s="105"/>
      <c r="AP173" s="116"/>
    </row>
    <row r="174" spans="1:42" ht="24" hidden="1" customHeight="1" x14ac:dyDescent="0.5">
      <c r="A174" s="130"/>
      <c r="B174" s="130"/>
      <c r="C174" s="130">
        <v>2</v>
      </c>
      <c r="D174" s="130"/>
      <c r="E174" s="135" t="s">
        <v>251</v>
      </c>
      <c r="F174" s="104"/>
      <c r="G174" s="104"/>
      <c r="H174" s="105"/>
      <c r="I174" s="106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7"/>
      <c r="AM174" s="107"/>
      <c r="AN174" s="107"/>
      <c r="AO174" s="105"/>
      <c r="AP174" s="116"/>
    </row>
    <row r="175" spans="1:42" ht="24" hidden="1" customHeight="1" x14ac:dyDescent="0.5">
      <c r="A175" s="130"/>
      <c r="B175" s="130"/>
      <c r="C175" s="130">
        <v>3</v>
      </c>
      <c r="D175" s="130"/>
      <c r="E175" s="135" t="s">
        <v>252</v>
      </c>
      <c r="F175" s="104"/>
      <c r="G175" s="104"/>
      <c r="H175" s="105"/>
      <c r="I175" s="106"/>
      <c r="J175" s="105"/>
      <c r="K175" s="105"/>
      <c r="L175" s="105"/>
      <c r="M175" s="105"/>
      <c r="N175" s="105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7"/>
      <c r="AM175" s="107"/>
      <c r="AN175" s="107"/>
      <c r="AO175" s="105"/>
      <c r="AP175" s="116"/>
    </row>
    <row r="176" spans="1:42" ht="24" hidden="1" customHeight="1" x14ac:dyDescent="0.5">
      <c r="A176" s="130"/>
      <c r="B176" s="130"/>
      <c r="C176" s="130">
        <v>4</v>
      </c>
      <c r="D176" s="130"/>
      <c r="E176" s="135" t="s">
        <v>253</v>
      </c>
      <c r="F176" s="104"/>
      <c r="G176" s="104"/>
      <c r="H176" s="105"/>
      <c r="I176" s="106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7"/>
      <c r="AM176" s="107"/>
      <c r="AN176" s="107"/>
      <c r="AO176" s="105"/>
      <c r="AP176" s="116"/>
    </row>
    <row r="177" spans="1:42" ht="24" hidden="1" customHeight="1" x14ac:dyDescent="0.5">
      <c r="A177" s="130"/>
      <c r="B177" s="130"/>
      <c r="C177" s="130">
        <v>5</v>
      </c>
      <c r="D177" s="130"/>
      <c r="E177" s="135" t="s">
        <v>254</v>
      </c>
      <c r="F177" s="104"/>
      <c r="G177" s="104"/>
      <c r="H177" s="105"/>
      <c r="I177" s="106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7"/>
      <c r="AM177" s="107"/>
      <c r="AN177" s="107"/>
      <c r="AO177" s="105"/>
      <c r="AP177" s="116"/>
    </row>
    <row r="178" spans="1:42" ht="24" hidden="1" customHeight="1" x14ac:dyDescent="0.5">
      <c r="A178" s="130" t="s">
        <v>54</v>
      </c>
      <c r="B178" s="130"/>
      <c r="C178" s="130">
        <v>6</v>
      </c>
      <c r="D178" s="130"/>
      <c r="E178" s="135" t="s">
        <v>255</v>
      </c>
      <c r="F178" s="104"/>
      <c r="G178" s="104"/>
      <c r="H178" s="105"/>
      <c r="I178" s="106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7"/>
      <c r="AM178" s="107"/>
      <c r="AN178" s="107"/>
      <c r="AO178" s="105"/>
      <c r="AP178" s="116"/>
    </row>
    <row r="179" spans="1:42" ht="24" hidden="1" customHeight="1" x14ac:dyDescent="0.5">
      <c r="A179" s="130"/>
      <c r="B179" s="130"/>
      <c r="C179" s="130">
        <v>7</v>
      </c>
      <c r="D179" s="130"/>
      <c r="E179" s="135" t="s">
        <v>256</v>
      </c>
      <c r="F179" s="104"/>
      <c r="G179" s="104"/>
      <c r="H179" s="105"/>
      <c r="I179" s="106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7"/>
      <c r="AM179" s="107"/>
      <c r="AN179" s="107"/>
      <c r="AO179" s="105"/>
      <c r="AP179" s="116"/>
    </row>
    <row r="180" spans="1:42" ht="24" customHeight="1" x14ac:dyDescent="0.5">
      <c r="A180" s="125"/>
      <c r="B180" s="125">
        <v>4</v>
      </c>
      <c r="C180" s="125"/>
      <c r="D180" s="125"/>
      <c r="E180" s="152" t="s">
        <v>257</v>
      </c>
      <c r="F180" s="104"/>
      <c r="G180" s="104"/>
      <c r="H180" s="105"/>
      <c r="I180" s="106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7"/>
      <c r="AM180" s="107"/>
      <c r="AN180" s="107"/>
      <c r="AO180" s="105"/>
      <c r="AP180" s="116"/>
    </row>
    <row r="181" spans="1:42" ht="24" hidden="1" customHeight="1" x14ac:dyDescent="0.5">
      <c r="A181" s="153"/>
      <c r="B181" s="153">
        <v>5</v>
      </c>
      <c r="C181" s="153"/>
      <c r="D181" s="153"/>
      <c r="E181" s="154" t="s">
        <v>258</v>
      </c>
      <c r="F181" s="104"/>
      <c r="G181" s="104"/>
      <c r="H181" s="105"/>
      <c r="I181" s="106"/>
      <c r="J181" s="105"/>
      <c r="K181" s="105"/>
      <c r="L181" s="105"/>
      <c r="M181" s="105"/>
      <c r="N181" s="105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7"/>
      <c r="AM181" s="107"/>
      <c r="AN181" s="107"/>
      <c r="AO181" s="105"/>
      <c r="AP181" s="116"/>
    </row>
    <row r="182" spans="1:42" ht="24" hidden="1" customHeight="1" x14ac:dyDescent="0.5">
      <c r="A182" s="155"/>
      <c r="B182" s="155"/>
      <c r="C182" s="155">
        <v>1</v>
      </c>
      <c r="D182" s="155"/>
      <c r="E182" s="156" t="s">
        <v>259</v>
      </c>
      <c r="F182" s="104"/>
      <c r="G182" s="104"/>
      <c r="H182" s="105"/>
      <c r="I182" s="106"/>
      <c r="J182" s="105"/>
      <c r="K182" s="105"/>
      <c r="L182" s="105"/>
      <c r="M182" s="105"/>
      <c r="N182" s="105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7"/>
      <c r="AM182" s="107"/>
      <c r="AN182" s="107"/>
      <c r="AO182" s="105"/>
      <c r="AP182" s="116"/>
    </row>
    <row r="183" spans="1:42" ht="24" hidden="1" customHeight="1" x14ac:dyDescent="0.5">
      <c r="A183" s="155"/>
      <c r="B183" s="155"/>
      <c r="C183" s="155">
        <v>2</v>
      </c>
      <c r="D183" s="155"/>
      <c r="E183" s="156" t="s">
        <v>260</v>
      </c>
      <c r="F183" s="104"/>
      <c r="G183" s="104"/>
      <c r="H183" s="105"/>
      <c r="I183" s="106"/>
      <c r="J183" s="105"/>
      <c r="K183" s="105"/>
      <c r="L183" s="105"/>
      <c r="M183" s="105"/>
      <c r="N183" s="105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7"/>
      <c r="AM183" s="107"/>
      <c r="AN183" s="107"/>
      <c r="AO183" s="105"/>
      <c r="AP183" s="116"/>
    </row>
    <row r="184" spans="1:42" ht="24" hidden="1" customHeight="1" x14ac:dyDescent="0.5">
      <c r="A184" s="155"/>
      <c r="B184" s="155"/>
      <c r="C184" s="155">
        <v>3</v>
      </c>
      <c r="D184" s="155"/>
      <c r="E184" s="156" t="s">
        <v>261</v>
      </c>
      <c r="F184" s="104"/>
      <c r="G184" s="104"/>
      <c r="H184" s="105"/>
      <c r="I184" s="106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7"/>
      <c r="AM184" s="107"/>
      <c r="AN184" s="107"/>
      <c r="AO184" s="105"/>
      <c r="AP184" s="116"/>
    </row>
    <row r="185" spans="1:42" ht="24" hidden="1" customHeight="1" x14ac:dyDescent="0.5">
      <c r="A185" s="157"/>
      <c r="B185" s="157">
        <v>6</v>
      </c>
      <c r="C185" s="157"/>
      <c r="D185" s="157"/>
      <c r="E185" s="158" t="s">
        <v>262</v>
      </c>
      <c r="F185" s="104"/>
      <c r="G185" s="104"/>
      <c r="H185" s="105"/>
      <c r="I185" s="106"/>
      <c r="J185" s="105"/>
      <c r="K185" s="105"/>
      <c r="L185" s="105"/>
      <c r="M185" s="105"/>
      <c r="N185" s="105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7"/>
      <c r="AM185" s="107"/>
      <c r="AN185" s="107"/>
      <c r="AO185" s="105"/>
      <c r="AP185" s="116"/>
    </row>
    <row r="186" spans="1:42" ht="24" hidden="1" customHeight="1" x14ac:dyDescent="0.5">
      <c r="A186" s="155"/>
      <c r="B186" s="155"/>
      <c r="C186" s="155">
        <v>1</v>
      </c>
      <c r="D186" s="155"/>
      <c r="E186" s="156" t="s">
        <v>263</v>
      </c>
      <c r="F186" s="104"/>
      <c r="G186" s="104"/>
      <c r="H186" s="105"/>
      <c r="I186" s="106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7"/>
      <c r="AM186" s="107"/>
      <c r="AN186" s="107"/>
      <c r="AO186" s="105"/>
      <c r="AP186" s="116"/>
    </row>
    <row r="187" spans="1:42" ht="24" hidden="1" customHeight="1" x14ac:dyDescent="0.5">
      <c r="A187" s="155"/>
      <c r="B187" s="155"/>
      <c r="C187" s="155">
        <v>2</v>
      </c>
      <c r="D187" s="155"/>
      <c r="E187" s="156" t="s">
        <v>264</v>
      </c>
      <c r="F187" s="104"/>
      <c r="G187" s="104"/>
      <c r="H187" s="105"/>
      <c r="I187" s="106"/>
      <c r="J187" s="105"/>
      <c r="K187" s="105"/>
      <c r="L187" s="105"/>
      <c r="M187" s="105"/>
      <c r="N187" s="105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7"/>
      <c r="AM187" s="107"/>
      <c r="AN187" s="107"/>
      <c r="AO187" s="105"/>
      <c r="AP187" s="116"/>
    </row>
    <row r="188" spans="1:42" ht="24" hidden="1" customHeight="1" x14ac:dyDescent="0.5">
      <c r="A188" s="159">
        <v>64</v>
      </c>
      <c r="B188" s="159"/>
      <c r="C188" s="159"/>
      <c r="D188" s="159"/>
      <c r="E188" s="160" t="s">
        <v>265</v>
      </c>
      <c r="F188" s="104"/>
      <c r="G188" s="104"/>
      <c r="H188" s="105"/>
      <c r="I188" s="106"/>
      <c r="J188" s="105"/>
      <c r="K188" s="105"/>
      <c r="L188" s="105"/>
      <c r="M188" s="105"/>
      <c r="N188" s="105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7"/>
      <c r="AM188" s="107"/>
      <c r="AN188" s="107"/>
      <c r="AO188" s="105"/>
      <c r="AP188" s="116"/>
    </row>
    <row r="189" spans="1:42" ht="24" hidden="1" customHeight="1" x14ac:dyDescent="0.5">
      <c r="A189" s="155"/>
      <c r="B189" s="155">
        <v>1</v>
      </c>
      <c r="C189" s="155"/>
      <c r="D189" s="155"/>
      <c r="E189" s="161" t="s">
        <v>266</v>
      </c>
      <c r="F189" s="104"/>
      <c r="G189" s="104"/>
      <c r="H189" s="105"/>
      <c r="I189" s="106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7"/>
      <c r="AM189" s="107"/>
      <c r="AN189" s="107"/>
      <c r="AO189" s="105"/>
      <c r="AP189" s="116"/>
    </row>
    <row r="190" spans="1:42" ht="24" hidden="1" customHeight="1" x14ac:dyDescent="0.5">
      <c r="A190" s="155"/>
      <c r="B190" s="155"/>
      <c r="C190" s="155">
        <v>1</v>
      </c>
      <c r="D190" s="155"/>
      <c r="E190" s="161" t="s">
        <v>267</v>
      </c>
      <c r="F190" s="104"/>
      <c r="G190" s="104"/>
      <c r="H190" s="105"/>
      <c r="I190" s="106"/>
      <c r="J190" s="105"/>
      <c r="K190" s="105"/>
      <c r="L190" s="105"/>
      <c r="M190" s="105"/>
      <c r="N190" s="105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7"/>
      <c r="AM190" s="107"/>
      <c r="AN190" s="107"/>
      <c r="AO190" s="105"/>
      <c r="AP190" s="116"/>
    </row>
    <row r="191" spans="1:42" ht="24" hidden="1" customHeight="1" x14ac:dyDescent="0.5">
      <c r="A191" s="155"/>
      <c r="B191" s="155"/>
      <c r="C191" s="155"/>
      <c r="D191" s="155">
        <v>1</v>
      </c>
      <c r="E191" s="161" t="s">
        <v>268</v>
      </c>
      <c r="F191" s="104"/>
      <c r="G191" s="104"/>
      <c r="H191" s="105"/>
      <c r="I191" s="106"/>
      <c r="J191" s="105"/>
      <c r="K191" s="105"/>
      <c r="L191" s="105"/>
      <c r="M191" s="105"/>
      <c r="N191" s="105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7"/>
      <c r="AM191" s="107"/>
      <c r="AN191" s="107"/>
      <c r="AO191" s="105"/>
      <c r="AP191" s="116"/>
    </row>
    <row r="192" spans="1:42" ht="24" hidden="1" customHeight="1" x14ac:dyDescent="0.5">
      <c r="A192" s="155"/>
      <c r="B192" s="155"/>
      <c r="C192" s="155"/>
      <c r="D192" s="155">
        <v>2</v>
      </c>
      <c r="E192" s="161" t="s">
        <v>269</v>
      </c>
      <c r="F192" s="104"/>
      <c r="G192" s="104"/>
      <c r="H192" s="105"/>
      <c r="I192" s="106"/>
      <c r="J192" s="105"/>
      <c r="K192" s="105"/>
      <c r="L192" s="105"/>
      <c r="M192" s="105"/>
      <c r="N192" s="105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7"/>
      <c r="AM192" s="107"/>
      <c r="AN192" s="107"/>
      <c r="AO192" s="105"/>
      <c r="AP192" s="116"/>
    </row>
    <row r="193" spans="1:42" ht="24" hidden="1" customHeight="1" x14ac:dyDescent="0.5">
      <c r="A193" s="155"/>
      <c r="B193" s="155"/>
      <c r="C193" s="155"/>
      <c r="D193" s="155">
        <v>3</v>
      </c>
      <c r="E193" s="161" t="s">
        <v>270</v>
      </c>
      <c r="F193" s="104"/>
      <c r="G193" s="104"/>
      <c r="H193" s="105"/>
      <c r="I193" s="106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7"/>
      <c r="AM193" s="107"/>
      <c r="AN193" s="107"/>
      <c r="AO193" s="105"/>
      <c r="AP193" s="116"/>
    </row>
    <row r="194" spans="1:42" ht="24" hidden="1" customHeight="1" x14ac:dyDescent="0.5">
      <c r="A194" s="155"/>
      <c r="B194" s="155"/>
      <c r="C194" s="155">
        <v>2</v>
      </c>
      <c r="D194" s="155"/>
      <c r="E194" s="161" t="s">
        <v>271</v>
      </c>
      <c r="F194" s="104"/>
      <c r="G194" s="104"/>
      <c r="H194" s="105"/>
      <c r="I194" s="106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7"/>
      <c r="AM194" s="107"/>
      <c r="AN194" s="107"/>
      <c r="AO194" s="105"/>
      <c r="AP194" s="116"/>
    </row>
    <row r="195" spans="1:42" ht="24" hidden="1" customHeight="1" x14ac:dyDescent="0.5">
      <c r="A195" s="155"/>
      <c r="B195" s="155"/>
      <c r="C195" s="155"/>
      <c r="D195" s="155">
        <v>1</v>
      </c>
      <c r="E195" s="161" t="s">
        <v>272</v>
      </c>
      <c r="F195" s="104"/>
      <c r="G195" s="104"/>
      <c r="H195" s="105"/>
      <c r="I195" s="106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7"/>
      <c r="AM195" s="107"/>
      <c r="AN195" s="107"/>
      <c r="AO195" s="105"/>
      <c r="AP195" s="116"/>
    </row>
    <row r="196" spans="1:42" ht="24" hidden="1" customHeight="1" x14ac:dyDescent="0.5">
      <c r="A196" s="155"/>
      <c r="B196" s="155"/>
      <c r="C196" s="155"/>
      <c r="D196" s="155">
        <v>2</v>
      </c>
      <c r="E196" s="161" t="s">
        <v>273</v>
      </c>
      <c r="F196" s="104"/>
      <c r="G196" s="104"/>
      <c r="H196" s="105"/>
      <c r="I196" s="106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7"/>
      <c r="AM196" s="107"/>
      <c r="AN196" s="107"/>
      <c r="AO196" s="105"/>
      <c r="AP196" s="116"/>
    </row>
    <row r="197" spans="1:42" ht="24" hidden="1" customHeight="1" x14ac:dyDescent="0.5">
      <c r="A197" s="155"/>
      <c r="B197" s="155"/>
      <c r="C197" s="155">
        <v>3</v>
      </c>
      <c r="D197" s="155"/>
      <c r="E197" s="161" t="s">
        <v>274</v>
      </c>
      <c r="F197" s="104"/>
      <c r="G197" s="104"/>
      <c r="H197" s="105"/>
      <c r="I197" s="106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7"/>
      <c r="AM197" s="107"/>
      <c r="AN197" s="107"/>
      <c r="AO197" s="105"/>
      <c r="AP197" s="116"/>
    </row>
    <row r="198" spans="1:42" ht="24" hidden="1" customHeight="1" x14ac:dyDescent="0.5">
      <c r="A198" s="155"/>
      <c r="B198" s="155">
        <v>2</v>
      </c>
      <c r="C198" s="155"/>
      <c r="D198" s="155"/>
      <c r="E198" s="161" t="s">
        <v>275</v>
      </c>
      <c r="F198" s="104"/>
      <c r="G198" s="104"/>
      <c r="H198" s="105"/>
      <c r="I198" s="106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7"/>
      <c r="AM198" s="107"/>
      <c r="AN198" s="107"/>
      <c r="AO198" s="105"/>
      <c r="AP198" s="116"/>
    </row>
    <row r="199" spans="1:42" ht="24" hidden="1" customHeight="1" x14ac:dyDescent="0.5">
      <c r="A199" s="155"/>
      <c r="B199" s="155">
        <v>3</v>
      </c>
      <c r="C199" s="155"/>
      <c r="D199" s="155"/>
      <c r="E199" s="161" t="s">
        <v>276</v>
      </c>
      <c r="F199" s="104"/>
      <c r="G199" s="104"/>
      <c r="H199" s="105"/>
      <c r="I199" s="106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7"/>
      <c r="AM199" s="107"/>
      <c r="AN199" s="107"/>
      <c r="AO199" s="105"/>
      <c r="AP199" s="116"/>
    </row>
    <row r="200" spans="1:42" ht="24" hidden="1" customHeight="1" x14ac:dyDescent="0.5">
      <c r="A200" s="162">
        <v>65</v>
      </c>
      <c r="B200" s="162"/>
      <c r="C200" s="162"/>
      <c r="D200" s="162"/>
      <c r="E200" s="163" t="s">
        <v>277</v>
      </c>
      <c r="F200" s="104"/>
      <c r="G200" s="104"/>
      <c r="H200" s="105"/>
      <c r="I200" s="106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7"/>
      <c r="AM200" s="107"/>
      <c r="AN200" s="107"/>
      <c r="AO200" s="105"/>
      <c r="AP200" s="116"/>
    </row>
    <row r="201" spans="1:42" ht="24" hidden="1" customHeight="1" x14ac:dyDescent="0.5">
      <c r="A201" s="157"/>
      <c r="B201" s="157">
        <v>1</v>
      </c>
      <c r="C201" s="157"/>
      <c r="D201" s="157"/>
      <c r="E201" s="164" t="s">
        <v>278</v>
      </c>
      <c r="F201" s="104"/>
      <c r="G201" s="104"/>
      <c r="H201" s="105"/>
      <c r="I201" s="106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7"/>
      <c r="AM201" s="107"/>
      <c r="AN201" s="107"/>
      <c r="AO201" s="105"/>
      <c r="AP201" s="116"/>
    </row>
    <row r="202" spans="1:42" ht="24" hidden="1" customHeight="1" x14ac:dyDescent="0.5">
      <c r="A202" s="157"/>
      <c r="B202" s="157">
        <v>2</v>
      </c>
      <c r="C202" s="157"/>
      <c r="D202" s="157"/>
      <c r="E202" s="164" t="s">
        <v>279</v>
      </c>
      <c r="F202" s="104"/>
      <c r="G202" s="104"/>
      <c r="H202" s="105"/>
      <c r="I202" s="106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7"/>
      <c r="AM202" s="107"/>
      <c r="AN202" s="107"/>
      <c r="AO202" s="105"/>
      <c r="AP202" s="116"/>
    </row>
    <row r="203" spans="1:42" ht="24" hidden="1" customHeight="1" x14ac:dyDescent="0.5">
      <c r="A203" s="157"/>
      <c r="B203" s="157">
        <v>3</v>
      </c>
      <c r="C203" s="157"/>
      <c r="D203" s="157"/>
      <c r="E203" s="164" t="s">
        <v>280</v>
      </c>
      <c r="F203" s="104"/>
      <c r="G203" s="104"/>
      <c r="H203" s="105"/>
      <c r="I203" s="106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7"/>
      <c r="AM203" s="107"/>
      <c r="AN203" s="107"/>
      <c r="AO203" s="105"/>
      <c r="AP203" s="116"/>
    </row>
    <row r="204" spans="1:42" ht="24" hidden="1" customHeight="1" x14ac:dyDescent="0.5">
      <c r="A204" s="155"/>
      <c r="B204" s="155"/>
      <c r="C204" s="155">
        <v>1</v>
      </c>
      <c r="D204" s="155"/>
      <c r="E204" s="161" t="s">
        <v>281</v>
      </c>
      <c r="F204" s="104"/>
      <c r="G204" s="104"/>
      <c r="H204" s="105"/>
      <c r="I204" s="106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7"/>
      <c r="AM204" s="107"/>
      <c r="AN204" s="107"/>
      <c r="AO204" s="105"/>
      <c r="AP204" s="116"/>
    </row>
    <row r="205" spans="1:42" ht="24" hidden="1" customHeight="1" x14ac:dyDescent="0.5">
      <c r="A205" s="155"/>
      <c r="B205" s="155"/>
      <c r="C205" s="155">
        <v>2</v>
      </c>
      <c r="D205" s="155"/>
      <c r="E205" s="161" t="s">
        <v>282</v>
      </c>
      <c r="F205" s="104"/>
      <c r="G205" s="104"/>
      <c r="H205" s="105"/>
      <c r="I205" s="106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7"/>
      <c r="AM205" s="107"/>
      <c r="AN205" s="107"/>
      <c r="AO205" s="105"/>
      <c r="AP205" s="116"/>
    </row>
    <row r="206" spans="1:42" ht="24" hidden="1" customHeight="1" x14ac:dyDescent="0.5">
      <c r="A206" s="157"/>
      <c r="B206" s="157">
        <v>4</v>
      </c>
      <c r="C206" s="157"/>
      <c r="D206" s="157"/>
      <c r="E206" s="164" t="s">
        <v>283</v>
      </c>
      <c r="F206" s="104"/>
      <c r="G206" s="104"/>
      <c r="H206" s="105"/>
      <c r="I206" s="106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7"/>
      <c r="AM206" s="107"/>
      <c r="AN206" s="107"/>
      <c r="AO206" s="105"/>
      <c r="AP206" s="116"/>
    </row>
    <row r="207" spans="1:42" ht="24" hidden="1" customHeight="1" x14ac:dyDescent="0.5">
      <c r="A207" s="165"/>
      <c r="B207" s="165">
        <v>5</v>
      </c>
      <c r="C207" s="165"/>
      <c r="D207" s="165"/>
      <c r="E207" s="166" t="s">
        <v>284</v>
      </c>
      <c r="F207" s="104"/>
      <c r="G207" s="104"/>
      <c r="H207" s="105"/>
      <c r="I207" s="106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7"/>
      <c r="AM207" s="107"/>
      <c r="AN207" s="107"/>
      <c r="AO207" s="105"/>
      <c r="AP207" s="116"/>
    </row>
    <row r="208" spans="1:42" ht="24" customHeight="1" x14ac:dyDescent="0.3">
      <c r="A208" s="123">
        <v>66</v>
      </c>
      <c r="B208" s="123"/>
      <c r="C208" s="123"/>
      <c r="D208" s="123"/>
      <c r="E208" s="124" t="s">
        <v>285</v>
      </c>
      <c r="F208" s="142">
        <f t="shared" ref="F208" si="15">SUM(F209:F211)</f>
        <v>0</v>
      </c>
      <c r="G208" s="142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4"/>
      <c r="AM208" s="144"/>
      <c r="AN208" s="144"/>
      <c r="AO208" s="143"/>
      <c r="AP208" s="116"/>
    </row>
    <row r="209" spans="1:42" ht="24" customHeight="1" x14ac:dyDescent="0.5">
      <c r="A209" s="125"/>
      <c r="B209" s="125">
        <v>1</v>
      </c>
      <c r="C209" s="125">
        <v>0</v>
      </c>
      <c r="D209" s="125">
        <v>0</v>
      </c>
      <c r="E209" s="167" t="s">
        <v>286</v>
      </c>
      <c r="F209" s="104"/>
      <c r="G209" s="104"/>
      <c r="H209" s="105"/>
      <c r="I209" s="106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7"/>
      <c r="AM209" s="107"/>
      <c r="AN209" s="107"/>
      <c r="AO209" s="105"/>
      <c r="AP209" s="116"/>
    </row>
    <row r="210" spans="1:42" ht="24" customHeight="1" x14ac:dyDescent="0.5">
      <c r="A210" s="125"/>
      <c r="B210" s="125">
        <v>2</v>
      </c>
      <c r="C210" s="125"/>
      <c r="D210" s="125"/>
      <c r="E210" s="167" t="s">
        <v>287</v>
      </c>
      <c r="F210" s="104"/>
      <c r="G210" s="104"/>
      <c r="H210" s="105"/>
      <c r="I210" s="106"/>
      <c r="J210" s="105"/>
      <c r="K210" s="105"/>
      <c r="L210" s="105"/>
      <c r="M210" s="105"/>
      <c r="N210" s="105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7"/>
      <c r="AM210" s="107"/>
      <c r="AN210" s="107"/>
      <c r="AO210" s="105"/>
      <c r="AP210" s="116"/>
    </row>
    <row r="211" spans="1:42" ht="24" customHeight="1" x14ac:dyDescent="0.5">
      <c r="A211" s="125"/>
      <c r="B211" s="125">
        <v>3</v>
      </c>
      <c r="C211" s="125"/>
      <c r="D211" s="125"/>
      <c r="E211" s="167" t="s">
        <v>288</v>
      </c>
      <c r="F211" s="104"/>
      <c r="G211" s="104"/>
      <c r="H211" s="105"/>
      <c r="I211" s="106"/>
      <c r="J211" s="105"/>
      <c r="K211" s="105"/>
      <c r="L211" s="105"/>
      <c r="M211" s="105"/>
      <c r="N211" s="105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7"/>
      <c r="AM211" s="107"/>
      <c r="AN211" s="107"/>
      <c r="AO211" s="105"/>
      <c r="AP211" s="116"/>
    </row>
    <row r="212" spans="1:42" ht="18.600000000000001" hidden="1" customHeight="1" x14ac:dyDescent="0.5">
      <c r="A212" s="168">
        <v>67</v>
      </c>
      <c r="B212" s="168"/>
      <c r="C212" s="168"/>
      <c r="D212" s="168"/>
      <c r="E212" s="169" t="s">
        <v>289</v>
      </c>
      <c r="F212" s="170"/>
      <c r="G212" s="170"/>
      <c r="AO212" s="171"/>
    </row>
    <row r="213" spans="1:42" ht="24.6" hidden="1" customHeight="1" x14ac:dyDescent="0.5">
      <c r="A213" s="162"/>
      <c r="B213" s="162"/>
      <c r="C213" s="162"/>
      <c r="D213" s="162"/>
      <c r="E213" s="163" t="s">
        <v>290</v>
      </c>
      <c r="F213" s="170"/>
      <c r="G213" s="170"/>
      <c r="AO213" s="172"/>
    </row>
    <row r="214" spans="1:42" ht="24.6" hidden="1" customHeight="1" x14ac:dyDescent="0.5">
      <c r="A214" s="162"/>
      <c r="B214" s="162"/>
      <c r="C214" s="162"/>
      <c r="D214" s="162"/>
      <c r="E214" s="163" t="s">
        <v>291</v>
      </c>
      <c r="F214" s="170"/>
      <c r="G214" s="170"/>
      <c r="AO214" s="172"/>
    </row>
    <row r="215" spans="1:42" ht="18.600000000000001" hidden="1" customHeight="1" x14ac:dyDescent="0.5">
      <c r="A215" s="157"/>
      <c r="B215" s="157">
        <v>1</v>
      </c>
      <c r="C215" s="157"/>
      <c r="D215" s="157"/>
      <c r="E215" s="158" t="s">
        <v>292</v>
      </c>
      <c r="F215" s="170"/>
      <c r="G215" s="170"/>
      <c r="AO215" s="172"/>
    </row>
    <row r="216" spans="1:42" ht="18.600000000000001" hidden="1" customHeight="1" x14ac:dyDescent="0.5">
      <c r="A216" s="157"/>
      <c r="B216" s="157">
        <v>2</v>
      </c>
      <c r="C216" s="157"/>
      <c r="D216" s="157"/>
      <c r="E216" s="158" t="s">
        <v>293</v>
      </c>
      <c r="F216" s="170"/>
      <c r="G216" s="170"/>
      <c r="AO216" s="172"/>
    </row>
    <row r="217" spans="1:42" ht="18.600000000000001" hidden="1" customHeight="1" x14ac:dyDescent="0.5">
      <c r="A217" s="157"/>
      <c r="B217" s="157">
        <v>3</v>
      </c>
      <c r="C217" s="157"/>
      <c r="D217" s="157"/>
      <c r="E217" s="158" t="s">
        <v>294</v>
      </c>
      <c r="F217" s="170"/>
      <c r="G217" s="170"/>
      <c r="AO217" s="172"/>
    </row>
    <row r="218" spans="1:42" ht="18.600000000000001" hidden="1" customHeight="1" x14ac:dyDescent="0.5">
      <c r="A218" s="157"/>
      <c r="B218" s="157">
        <v>4</v>
      </c>
      <c r="C218" s="157"/>
      <c r="D218" s="157"/>
      <c r="E218" s="158" t="s">
        <v>295</v>
      </c>
      <c r="F218" s="170"/>
      <c r="G218" s="170"/>
      <c r="AO218" s="172"/>
    </row>
    <row r="219" spans="1:42" ht="18.600000000000001" hidden="1" customHeight="1" x14ac:dyDescent="0.5">
      <c r="A219" s="157"/>
      <c r="B219" s="157">
        <v>5</v>
      </c>
      <c r="C219" s="157"/>
      <c r="D219" s="157"/>
      <c r="E219" s="158" t="s">
        <v>296</v>
      </c>
      <c r="F219" s="170"/>
      <c r="G219" s="170"/>
      <c r="AO219" s="172"/>
    </row>
    <row r="220" spans="1:42" ht="18.600000000000001" hidden="1" customHeight="1" x14ac:dyDescent="0.5">
      <c r="A220" s="155"/>
      <c r="B220" s="155"/>
      <c r="C220" s="155">
        <v>1</v>
      </c>
      <c r="D220" s="155"/>
      <c r="E220" s="156" t="s">
        <v>297</v>
      </c>
      <c r="F220" s="170"/>
      <c r="G220" s="170"/>
      <c r="AO220" s="172"/>
    </row>
    <row r="221" spans="1:42" ht="18.600000000000001" hidden="1" customHeight="1" x14ac:dyDescent="0.5">
      <c r="A221" s="155"/>
      <c r="B221" s="155"/>
      <c r="C221" s="155">
        <v>2</v>
      </c>
      <c r="D221" s="155"/>
      <c r="E221" s="156" t="s">
        <v>298</v>
      </c>
      <c r="F221" s="170"/>
      <c r="G221" s="170"/>
      <c r="AO221" s="172"/>
    </row>
    <row r="222" spans="1:42" ht="18.600000000000001" hidden="1" customHeight="1" x14ac:dyDescent="0.5">
      <c r="A222" s="155"/>
      <c r="B222" s="155"/>
      <c r="C222" s="155">
        <v>3</v>
      </c>
      <c r="D222" s="155"/>
      <c r="E222" s="156" t="s">
        <v>299</v>
      </c>
      <c r="F222" s="170"/>
      <c r="G222" s="170"/>
      <c r="AO222" s="172"/>
    </row>
    <row r="223" spans="1:42" ht="18.600000000000001" hidden="1" customHeight="1" x14ac:dyDescent="0.5">
      <c r="A223" s="155"/>
      <c r="B223" s="155"/>
      <c r="C223" s="155">
        <v>4</v>
      </c>
      <c r="D223" s="155"/>
      <c r="E223" s="156" t="s">
        <v>300</v>
      </c>
      <c r="F223" s="170"/>
      <c r="G223" s="170"/>
      <c r="AO223" s="172"/>
    </row>
    <row r="224" spans="1:42" ht="18.600000000000001" hidden="1" customHeight="1" x14ac:dyDescent="0.5">
      <c r="A224" s="157"/>
      <c r="B224" s="157">
        <v>6</v>
      </c>
      <c r="C224" s="157"/>
      <c r="D224" s="157"/>
      <c r="E224" s="158" t="s">
        <v>301</v>
      </c>
      <c r="F224" s="170"/>
      <c r="G224" s="170"/>
      <c r="AO224" s="172"/>
    </row>
    <row r="225" spans="1:41" ht="18.600000000000001" hidden="1" customHeight="1" x14ac:dyDescent="0.5">
      <c r="A225" s="157"/>
      <c r="B225" s="157">
        <v>7</v>
      </c>
      <c r="C225" s="157"/>
      <c r="D225" s="157"/>
      <c r="E225" s="173" t="s">
        <v>302</v>
      </c>
      <c r="F225" s="170"/>
      <c r="G225" s="170"/>
      <c r="AO225" s="172"/>
    </row>
    <row r="226" spans="1:41" ht="18.600000000000001" hidden="1" customHeight="1" x14ac:dyDescent="0.5">
      <c r="A226" s="157"/>
      <c r="B226" s="157">
        <v>8</v>
      </c>
      <c r="C226" s="157"/>
      <c r="D226" s="157"/>
      <c r="E226" s="158" t="s">
        <v>303</v>
      </c>
      <c r="F226" s="170"/>
      <c r="G226" s="170"/>
      <c r="AO226" s="172"/>
    </row>
    <row r="227" spans="1:41" ht="18.600000000000001" hidden="1" customHeight="1" x14ac:dyDescent="0.5">
      <c r="A227" s="155"/>
      <c r="B227" s="155"/>
      <c r="C227" s="155">
        <v>1</v>
      </c>
      <c r="D227" s="155"/>
      <c r="E227" s="156" t="s">
        <v>304</v>
      </c>
      <c r="F227" s="170"/>
      <c r="G227" s="170"/>
      <c r="AO227" s="172"/>
    </row>
    <row r="228" spans="1:41" ht="18.600000000000001" hidden="1" customHeight="1" x14ac:dyDescent="0.5">
      <c r="A228" s="155"/>
      <c r="B228" s="155"/>
      <c r="C228" s="155">
        <v>2</v>
      </c>
      <c r="D228" s="155"/>
      <c r="E228" s="156" t="s">
        <v>305</v>
      </c>
      <c r="F228" s="170"/>
      <c r="G228" s="170"/>
      <c r="AO228" s="172"/>
    </row>
    <row r="229" spans="1:41" ht="18.600000000000001" hidden="1" customHeight="1" x14ac:dyDescent="0.5">
      <c r="A229" s="155"/>
      <c r="B229" s="155"/>
      <c r="C229" s="155">
        <v>3</v>
      </c>
      <c r="D229" s="155"/>
      <c r="E229" s="156" t="s">
        <v>306</v>
      </c>
      <c r="F229" s="170"/>
      <c r="G229" s="170"/>
      <c r="AO229" s="172"/>
    </row>
    <row r="230" spans="1:41" ht="18.600000000000001" hidden="1" customHeight="1" x14ac:dyDescent="0.5">
      <c r="A230" s="155"/>
      <c r="B230" s="155"/>
      <c r="C230" s="155">
        <v>4</v>
      </c>
      <c r="D230" s="155"/>
      <c r="E230" s="156" t="s">
        <v>307</v>
      </c>
      <c r="F230" s="170"/>
      <c r="G230" s="170"/>
      <c r="AO230" s="172"/>
    </row>
    <row r="231" spans="1:41" ht="18.600000000000001" hidden="1" customHeight="1" x14ac:dyDescent="0.5">
      <c r="A231" s="155"/>
      <c r="B231" s="155"/>
      <c r="C231" s="155">
        <v>5</v>
      </c>
      <c r="D231" s="155"/>
      <c r="E231" s="156" t="s">
        <v>308</v>
      </c>
      <c r="F231" s="170"/>
      <c r="G231" s="170"/>
      <c r="AO231" s="172"/>
    </row>
    <row r="232" spans="1:41" ht="18.600000000000001" hidden="1" customHeight="1" x14ac:dyDescent="0.5">
      <c r="A232" s="155"/>
      <c r="B232" s="155"/>
      <c r="C232" s="155">
        <v>6</v>
      </c>
      <c r="D232" s="155"/>
      <c r="E232" s="156" t="s">
        <v>309</v>
      </c>
      <c r="F232" s="170"/>
      <c r="G232" s="170"/>
      <c r="AO232" s="172"/>
    </row>
    <row r="233" spans="1:41" ht="18.600000000000001" hidden="1" customHeight="1" x14ac:dyDescent="0.5">
      <c r="A233" s="155"/>
      <c r="B233" s="155"/>
      <c r="C233" s="155">
        <v>7</v>
      </c>
      <c r="D233" s="155"/>
      <c r="E233" s="156" t="s">
        <v>310</v>
      </c>
      <c r="F233" s="170"/>
      <c r="G233" s="170"/>
      <c r="AO233" s="172"/>
    </row>
    <row r="234" spans="1:41" ht="18.600000000000001" hidden="1" customHeight="1" x14ac:dyDescent="0.5">
      <c r="A234" s="155"/>
      <c r="B234" s="155"/>
      <c r="C234" s="155">
        <v>8</v>
      </c>
      <c r="D234" s="155"/>
      <c r="E234" s="156" t="s">
        <v>311</v>
      </c>
      <c r="F234" s="170"/>
      <c r="G234" s="170"/>
      <c r="AO234" s="172"/>
    </row>
    <row r="235" spans="1:41" ht="18.600000000000001" hidden="1" customHeight="1" x14ac:dyDescent="0.5">
      <c r="A235" s="155"/>
      <c r="B235" s="155"/>
      <c r="C235" s="155">
        <v>9</v>
      </c>
      <c r="D235" s="155"/>
      <c r="E235" s="156" t="s">
        <v>312</v>
      </c>
      <c r="F235" s="170"/>
      <c r="G235" s="170"/>
      <c r="AO235" s="172"/>
    </row>
    <row r="236" spans="1:41" ht="18.600000000000001" hidden="1" customHeight="1" x14ac:dyDescent="0.5">
      <c r="A236" s="155"/>
      <c r="B236" s="155"/>
      <c r="C236" s="155">
        <v>10</v>
      </c>
      <c r="D236" s="155"/>
      <c r="E236" s="156" t="s">
        <v>313</v>
      </c>
      <c r="F236" s="170"/>
      <c r="G236" s="170"/>
      <c r="AO236" s="172"/>
    </row>
    <row r="237" spans="1:41" ht="18.600000000000001" hidden="1" customHeight="1" x14ac:dyDescent="0.5">
      <c r="A237" s="155"/>
      <c r="B237" s="155"/>
      <c r="C237" s="155">
        <v>11</v>
      </c>
      <c r="D237" s="155"/>
      <c r="E237" s="156" t="s">
        <v>206</v>
      </c>
      <c r="F237" s="170"/>
      <c r="G237" s="170"/>
      <c r="AO237" s="172"/>
    </row>
    <row r="238" spans="1:41" ht="18.600000000000001" hidden="1" customHeight="1" x14ac:dyDescent="0.5">
      <c r="A238" s="155"/>
      <c r="B238" s="155"/>
      <c r="C238" s="155">
        <v>12</v>
      </c>
      <c r="D238" s="155"/>
      <c r="E238" s="156" t="s">
        <v>314</v>
      </c>
      <c r="F238" s="170"/>
      <c r="G238" s="170"/>
      <c r="AO238" s="172"/>
    </row>
    <row r="239" spans="1:41" ht="18.600000000000001" hidden="1" customHeight="1" x14ac:dyDescent="0.5">
      <c r="A239" s="157"/>
      <c r="B239" s="157">
        <v>9</v>
      </c>
      <c r="C239" s="157"/>
      <c r="D239" s="157"/>
      <c r="E239" s="158" t="s">
        <v>315</v>
      </c>
      <c r="F239" s="170"/>
      <c r="G239" s="170"/>
      <c r="AO239" s="172"/>
    </row>
    <row r="240" spans="1:41" ht="18.600000000000001" hidden="1" customHeight="1" x14ac:dyDescent="0.5">
      <c r="A240" s="155"/>
      <c r="B240" s="155"/>
      <c r="C240" s="155">
        <v>1</v>
      </c>
      <c r="D240" s="155"/>
      <c r="E240" s="174" t="s">
        <v>304</v>
      </c>
      <c r="F240" s="170"/>
      <c r="G240" s="170"/>
      <c r="AO240" s="172"/>
    </row>
    <row r="241" spans="1:41" ht="18.600000000000001" hidden="1" customHeight="1" x14ac:dyDescent="0.5">
      <c r="A241" s="155"/>
      <c r="B241" s="155"/>
      <c r="C241" s="155">
        <v>2</v>
      </c>
      <c r="D241" s="155"/>
      <c r="E241" s="174" t="s">
        <v>316</v>
      </c>
      <c r="F241" s="170"/>
      <c r="G241" s="170"/>
      <c r="AO241" s="172"/>
    </row>
    <row r="242" spans="1:41" ht="18.600000000000001" hidden="1" customHeight="1" x14ac:dyDescent="0.5">
      <c r="A242" s="155"/>
      <c r="B242" s="155"/>
      <c r="C242" s="155">
        <v>3</v>
      </c>
      <c r="D242" s="155"/>
      <c r="E242" s="156" t="s">
        <v>317</v>
      </c>
      <c r="F242" s="170"/>
      <c r="G242" s="170"/>
      <c r="AO242" s="172"/>
    </row>
    <row r="243" spans="1:41" ht="18.600000000000001" hidden="1" customHeight="1" x14ac:dyDescent="0.5">
      <c r="A243" s="155"/>
      <c r="B243" s="155"/>
      <c r="C243" s="155">
        <v>4</v>
      </c>
      <c r="D243" s="155"/>
      <c r="E243" s="156" t="s">
        <v>200</v>
      </c>
      <c r="F243" s="170"/>
      <c r="G243" s="170"/>
      <c r="AO243" s="172"/>
    </row>
    <row r="244" spans="1:41" ht="18.600000000000001" hidden="1" customHeight="1" x14ac:dyDescent="0.5">
      <c r="A244" s="155"/>
      <c r="B244" s="155"/>
      <c r="C244" s="155">
        <v>5</v>
      </c>
      <c r="D244" s="155"/>
      <c r="E244" s="156" t="s">
        <v>318</v>
      </c>
      <c r="F244" s="170"/>
      <c r="G244" s="170"/>
      <c r="AO244" s="172"/>
    </row>
    <row r="245" spans="1:41" ht="18.600000000000001" hidden="1" customHeight="1" x14ac:dyDescent="0.5">
      <c r="A245" s="155"/>
      <c r="B245" s="155"/>
      <c r="C245" s="155">
        <v>6</v>
      </c>
      <c r="D245" s="155"/>
      <c r="E245" s="156" t="s">
        <v>319</v>
      </c>
      <c r="F245" s="170"/>
      <c r="G245" s="170"/>
      <c r="AO245" s="172"/>
    </row>
    <row r="246" spans="1:41" ht="18.600000000000001" hidden="1" customHeight="1" x14ac:dyDescent="0.5">
      <c r="A246" s="157"/>
      <c r="B246" s="157">
        <v>10</v>
      </c>
      <c r="C246" s="157"/>
      <c r="D246" s="157"/>
      <c r="E246" s="158" t="s">
        <v>320</v>
      </c>
      <c r="F246" s="170"/>
      <c r="G246" s="170"/>
      <c r="AO246" s="172"/>
    </row>
    <row r="247" spans="1:41" ht="18.600000000000001" hidden="1" customHeight="1" x14ac:dyDescent="0.5">
      <c r="A247" s="155"/>
      <c r="B247" s="155"/>
      <c r="C247" s="155">
        <v>1</v>
      </c>
      <c r="D247" s="155"/>
      <c r="E247" s="156" t="s">
        <v>321</v>
      </c>
      <c r="F247" s="170"/>
      <c r="G247" s="170"/>
      <c r="AO247" s="172"/>
    </row>
    <row r="248" spans="1:41" ht="18.600000000000001" hidden="1" customHeight="1" x14ac:dyDescent="0.5">
      <c r="A248" s="155"/>
      <c r="B248" s="155"/>
      <c r="C248" s="155">
        <v>2</v>
      </c>
      <c r="D248" s="155"/>
      <c r="E248" s="156" t="s">
        <v>322</v>
      </c>
      <c r="F248" s="170"/>
      <c r="G248" s="170"/>
      <c r="AO248" s="172"/>
    </row>
    <row r="249" spans="1:41" ht="18.600000000000001" hidden="1" customHeight="1" x14ac:dyDescent="0.5">
      <c r="A249" s="155"/>
      <c r="B249" s="155"/>
      <c r="C249" s="155">
        <v>3</v>
      </c>
      <c r="D249" s="155"/>
      <c r="E249" s="156" t="s">
        <v>306</v>
      </c>
      <c r="F249" s="170"/>
      <c r="G249" s="170"/>
      <c r="AO249" s="172"/>
    </row>
    <row r="250" spans="1:41" ht="18.600000000000001" hidden="1" customHeight="1" x14ac:dyDescent="0.5">
      <c r="A250" s="155"/>
      <c r="B250" s="155"/>
      <c r="C250" s="155">
        <v>4</v>
      </c>
      <c r="D250" s="155"/>
      <c r="E250" s="156" t="s">
        <v>307</v>
      </c>
      <c r="F250" s="170"/>
      <c r="G250" s="170"/>
      <c r="AO250" s="172"/>
    </row>
    <row r="251" spans="1:41" ht="18.600000000000001" hidden="1" customHeight="1" x14ac:dyDescent="0.5">
      <c r="A251" s="155"/>
      <c r="B251" s="155"/>
      <c r="C251" s="155">
        <v>5</v>
      </c>
      <c r="D251" s="155"/>
      <c r="E251" s="156" t="s">
        <v>308</v>
      </c>
      <c r="F251" s="170"/>
      <c r="G251" s="170"/>
      <c r="AO251" s="172"/>
    </row>
    <row r="252" spans="1:41" ht="18.600000000000001" hidden="1" customHeight="1" x14ac:dyDescent="0.5">
      <c r="A252" s="155"/>
      <c r="B252" s="155"/>
      <c r="C252" s="155">
        <v>6</v>
      </c>
      <c r="D252" s="155"/>
      <c r="E252" s="156" t="s">
        <v>309</v>
      </c>
      <c r="F252" s="170"/>
      <c r="G252" s="170"/>
      <c r="AO252" s="172"/>
    </row>
    <row r="253" spans="1:41" ht="18.600000000000001" hidden="1" customHeight="1" x14ac:dyDescent="0.5">
      <c r="A253" s="155"/>
      <c r="B253" s="155"/>
      <c r="C253" s="155">
        <v>7</v>
      </c>
      <c r="D253" s="155"/>
      <c r="E253" s="156" t="s">
        <v>310</v>
      </c>
      <c r="F253" s="170"/>
      <c r="G253" s="170"/>
      <c r="AO253" s="172"/>
    </row>
    <row r="254" spans="1:41" ht="18.600000000000001" hidden="1" customHeight="1" x14ac:dyDescent="0.5">
      <c r="A254" s="155"/>
      <c r="B254" s="155"/>
      <c r="C254" s="155">
        <v>8</v>
      </c>
      <c r="D254" s="155"/>
      <c r="E254" s="156" t="s">
        <v>311</v>
      </c>
      <c r="F254" s="170"/>
      <c r="G254" s="170"/>
      <c r="AO254" s="172"/>
    </row>
    <row r="255" spans="1:41" ht="18.600000000000001" hidden="1" customHeight="1" x14ac:dyDescent="0.5">
      <c r="A255" s="155"/>
      <c r="B255" s="155"/>
      <c r="C255" s="155">
        <v>9</v>
      </c>
      <c r="D255" s="155"/>
      <c r="E255" s="156" t="s">
        <v>312</v>
      </c>
      <c r="F255" s="170"/>
      <c r="G255" s="170"/>
      <c r="AO255" s="172"/>
    </row>
    <row r="256" spans="1:41" ht="18.600000000000001" hidden="1" customHeight="1" x14ac:dyDescent="0.5">
      <c r="A256" s="155"/>
      <c r="B256" s="155"/>
      <c r="C256" s="155">
        <v>10</v>
      </c>
      <c r="D256" s="155"/>
      <c r="E256" s="156" t="s">
        <v>313</v>
      </c>
      <c r="F256" s="170"/>
      <c r="G256" s="170"/>
      <c r="AO256" s="172"/>
    </row>
    <row r="257" spans="1:41" ht="18.600000000000001" hidden="1" customHeight="1" x14ac:dyDescent="0.5">
      <c r="A257" s="155"/>
      <c r="B257" s="155"/>
      <c r="C257" s="155">
        <v>11</v>
      </c>
      <c r="D257" s="155"/>
      <c r="E257" s="156" t="s">
        <v>206</v>
      </c>
      <c r="F257" s="170"/>
      <c r="G257" s="170"/>
      <c r="AO257" s="172"/>
    </row>
    <row r="258" spans="1:41" ht="18.600000000000001" hidden="1" customHeight="1" x14ac:dyDescent="0.5">
      <c r="A258" s="155"/>
      <c r="B258" s="155"/>
      <c r="C258" s="155">
        <v>12</v>
      </c>
      <c r="D258" s="155"/>
      <c r="E258" s="156" t="s">
        <v>200</v>
      </c>
      <c r="F258" s="170"/>
      <c r="G258" s="170"/>
      <c r="AO258" s="172"/>
    </row>
    <row r="259" spans="1:41" ht="18.600000000000001" hidden="1" customHeight="1" x14ac:dyDescent="0.5">
      <c r="A259" s="155"/>
      <c r="B259" s="155"/>
      <c r="C259" s="155">
        <v>13</v>
      </c>
      <c r="D259" s="155"/>
      <c r="E259" s="156" t="s">
        <v>317</v>
      </c>
      <c r="F259" s="170"/>
      <c r="G259" s="170"/>
      <c r="AO259" s="172"/>
    </row>
    <row r="260" spans="1:41" ht="18.600000000000001" hidden="1" customHeight="1" x14ac:dyDescent="0.5">
      <c r="A260" s="155"/>
      <c r="B260" s="155"/>
      <c r="C260" s="155">
        <v>14</v>
      </c>
      <c r="D260" s="155"/>
      <c r="E260" s="156" t="s">
        <v>316</v>
      </c>
      <c r="F260" s="170"/>
      <c r="G260" s="170"/>
      <c r="AO260" s="172">
        <f t="shared" ref="AO260:AO261" si="16">SUM(F260:AN260)</f>
        <v>0</v>
      </c>
    </row>
    <row r="261" spans="1:41" ht="18.600000000000001" hidden="1" customHeight="1" x14ac:dyDescent="0.5">
      <c r="A261" s="175"/>
      <c r="B261" s="175"/>
      <c r="C261" s="175">
        <v>15</v>
      </c>
      <c r="D261" s="175"/>
      <c r="E261" s="176" t="s">
        <v>323</v>
      </c>
      <c r="F261" s="170"/>
      <c r="G261" s="170"/>
      <c r="AO261" s="172">
        <f t="shared" si="16"/>
        <v>0</v>
      </c>
    </row>
    <row r="262" spans="1:41" ht="18" customHeight="1" x14ac:dyDescent="0.5">
      <c r="A262" s="177"/>
      <c r="B262" s="178"/>
      <c r="C262" s="178"/>
      <c r="D262" s="178"/>
      <c r="E262" s="178"/>
      <c r="F262" s="170"/>
      <c r="G262" s="170"/>
    </row>
    <row r="263" spans="1:41" x14ac:dyDescent="0.5">
      <c r="A263" s="179"/>
      <c r="B263" s="180" t="s">
        <v>324</v>
      </c>
      <c r="C263" s="181"/>
      <c r="D263" s="181"/>
      <c r="E263" s="181"/>
      <c r="F263" s="182" t="s">
        <v>325</v>
      </c>
      <c r="G263" s="183" t="s">
        <v>326</v>
      </c>
      <c r="AH263" s="96" t="s">
        <v>327</v>
      </c>
      <c r="AK263" s="96" t="s">
        <v>328</v>
      </c>
      <c r="AO263" s="184"/>
    </row>
    <row r="264" spans="1:41" x14ac:dyDescent="0.5">
      <c r="I264" s="185"/>
    </row>
    <row r="265" spans="1:41" x14ac:dyDescent="0.5">
      <c r="I265" s="185"/>
    </row>
    <row r="266" spans="1:41" x14ac:dyDescent="0.5">
      <c r="I266" s="185"/>
    </row>
    <row r="267" spans="1:41" x14ac:dyDescent="0.5">
      <c r="I267" s="185"/>
    </row>
  </sheetData>
  <mergeCells count="49">
    <mergeCell ref="A7:E7"/>
    <mergeCell ref="A8:E8"/>
    <mergeCell ref="A9:E9"/>
    <mergeCell ref="A10:B10"/>
    <mergeCell ref="A5:G5"/>
    <mergeCell ref="A6:G6"/>
    <mergeCell ref="A16:E16"/>
    <mergeCell ref="A19:E19"/>
    <mergeCell ref="AM12:AM14"/>
    <mergeCell ref="AN12:AN14"/>
    <mergeCell ref="AO12:AO14"/>
    <mergeCell ref="AA12:AA14"/>
    <mergeCell ref="AB12:AB14"/>
    <mergeCell ref="AC12:AC14"/>
    <mergeCell ref="AD12:AD14"/>
    <mergeCell ref="AE12:AE14"/>
    <mergeCell ref="AF12:AF14"/>
    <mergeCell ref="U12:U14"/>
    <mergeCell ref="V12:V14"/>
    <mergeCell ref="W12:W14"/>
    <mergeCell ref="X12:X14"/>
    <mergeCell ref="Y12:Y14"/>
    <mergeCell ref="AP12:AP14"/>
    <mergeCell ref="AQ12:AQ14"/>
    <mergeCell ref="AR12:AR14"/>
    <mergeCell ref="AG12:AG14"/>
    <mergeCell ref="AH12:AH14"/>
    <mergeCell ref="AI12:AI14"/>
    <mergeCell ref="AJ12:AJ14"/>
    <mergeCell ref="AK12:AK14"/>
    <mergeCell ref="AL12:AL14"/>
    <mergeCell ref="Z12:Z14"/>
    <mergeCell ref="O12:O14"/>
    <mergeCell ref="P12:P14"/>
    <mergeCell ref="Q12:Q14"/>
    <mergeCell ref="R12:R14"/>
    <mergeCell ref="S12:S14"/>
    <mergeCell ref="T12:T14"/>
    <mergeCell ref="N12:N14"/>
    <mergeCell ref="A12:D13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</mergeCells>
  <pageMargins left="0.45" right="0.45" top="0.5" bottom="0.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ແຜນງົບປະມານຕາມອົງປະກອບ 2026</vt:lpstr>
      <vt:lpstr>ແຜນງົບປະມານແຍກຕາມປະເພດລາຍປະຈຳປີ</vt:lpstr>
      <vt:lpstr>ແບບຟອມຈັດຊື້ 2026</vt:lpstr>
      <vt:lpstr>ແບບຟອມ ຕາມສາລະບານງົບປະມານ ລັດ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Silae Inthavichit</dc:creator>
  <cp:lastModifiedBy>vernxai saengkhamyong</cp:lastModifiedBy>
  <cp:lastPrinted>2024-12-05T03:21:50Z</cp:lastPrinted>
  <dcterms:created xsi:type="dcterms:W3CDTF">2018-01-11T04:18:10Z</dcterms:created>
  <dcterms:modified xsi:type="dcterms:W3CDTF">2026-01-28T08:56:17Z</dcterms:modified>
</cp:coreProperties>
</file>